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elle\Sortsblandinger\2017\"/>
    </mc:Choice>
  </mc:AlternateContent>
  <bookViews>
    <workbookView xWindow="0" yWindow="0" windowWidth="28800" windowHeight="11685"/>
  </bookViews>
  <sheets>
    <sheet name="Ark1" sheetId="1" r:id="rId1"/>
  </sheets>
  <definedNames>
    <definedName name="top" localSheetId="0">'Ark1'!#REF!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9" i="1" l="1"/>
  <c r="E109" i="1"/>
  <c r="F109" i="1"/>
  <c r="C109" i="1"/>
  <c r="D102" i="1"/>
  <c r="E102" i="1"/>
  <c r="F102" i="1"/>
  <c r="C102" i="1"/>
  <c r="D95" i="1"/>
  <c r="E95" i="1"/>
  <c r="F95" i="1"/>
  <c r="C95" i="1"/>
  <c r="D81" i="1" l="1"/>
  <c r="E81" i="1"/>
  <c r="E82" i="1" s="1"/>
  <c r="F81" i="1"/>
  <c r="F82" i="1" s="1"/>
  <c r="C81" i="1"/>
</calcChain>
</file>

<file path=xl/sharedStrings.xml><?xml version="1.0" encoding="utf-8"?>
<sst xmlns="http://schemas.openxmlformats.org/spreadsheetml/2006/main" count="143" uniqueCount="108">
  <si>
    <t>Benchmark </t>
  </si>
  <si>
    <t>Bonanza </t>
  </si>
  <si>
    <t>Creator </t>
  </si>
  <si>
    <t>Dunston </t>
  </si>
  <si>
    <t>Elixer </t>
  </si>
  <si>
    <t>Evolution </t>
  </si>
  <si>
    <t>Graham </t>
  </si>
  <si>
    <t>Hardwicke </t>
  </si>
  <si>
    <t>Hereford </t>
  </si>
  <si>
    <t>Informer </t>
  </si>
  <si>
    <t>Jensen </t>
  </si>
  <si>
    <t>KWS Cleveland </t>
  </si>
  <si>
    <t>KWS Crispin </t>
  </si>
  <si>
    <t>KWS Dacanto </t>
  </si>
  <si>
    <t>KWS Jive </t>
  </si>
  <si>
    <t>KWS Kerrin </t>
  </si>
  <si>
    <t>KWS Lili </t>
  </si>
  <si>
    <t>KWS Montana </t>
  </si>
  <si>
    <t>KWS Nils </t>
  </si>
  <si>
    <t>KWS Renegade </t>
  </si>
  <si>
    <t>KWS Silverstone </t>
  </si>
  <si>
    <t>KWS Siskin </t>
  </si>
  <si>
    <t>KWS W287 </t>
  </si>
  <si>
    <t>KWS Zyatt </t>
  </si>
  <si>
    <t>Kadett </t>
  </si>
  <si>
    <t>Kalmar </t>
  </si>
  <si>
    <t>LGW104 </t>
  </si>
  <si>
    <t>LGW108 </t>
  </si>
  <si>
    <t>Manitou </t>
  </si>
  <si>
    <t>Mariboss </t>
  </si>
  <si>
    <t>Marston </t>
  </si>
  <si>
    <t>NIC11-12484-D </t>
  </si>
  <si>
    <t>NOS 7094-08 20 </t>
  </si>
  <si>
    <t>NOS 7191-06 28 </t>
  </si>
  <si>
    <t>Nakskov </t>
  </si>
  <si>
    <t>Nos 17063.17 </t>
  </si>
  <si>
    <t>Nos 7050-08 22 </t>
  </si>
  <si>
    <t>Nos 7093-08 06 </t>
  </si>
  <si>
    <t>Nuffield </t>
  </si>
  <si>
    <t>Ohio </t>
  </si>
  <si>
    <t>Olympus </t>
  </si>
  <si>
    <t>Output </t>
  </si>
  <si>
    <t>Pedigree </t>
  </si>
  <si>
    <t>Pistoria </t>
  </si>
  <si>
    <t>Pragtor </t>
  </si>
  <si>
    <t>RGT Gradient </t>
  </si>
  <si>
    <t>RGT Universe </t>
  </si>
  <si>
    <t>Ragnar </t>
  </si>
  <si>
    <t>Savello </t>
  </si>
  <si>
    <t>Shabras </t>
  </si>
  <si>
    <t>Sheriff </t>
  </si>
  <si>
    <t>Sj 13572002 </t>
  </si>
  <si>
    <t>Sj 13845003 </t>
  </si>
  <si>
    <t>Sj 13874003 </t>
  </si>
  <si>
    <t>Sj K0255 </t>
  </si>
  <si>
    <t>Sj K0376 </t>
  </si>
  <si>
    <t>Stratosphere </t>
  </si>
  <si>
    <t>Substance </t>
  </si>
  <si>
    <t>Torp </t>
  </si>
  <si>
    <t>Viborg </t>
  </si>
  <si>
    <t>Blanding Vinterhvede</t>
  </si>
  <si>
    <t>Meldug
dækning</t>
  </si>
  <si>
    <t>Septoria
dækning</t>
  </si>
  <si>
    <t>Gulrust
dækning</t>
  </si>
  <si>
    <t>Brunrust
dækning</t>
  </si>
  <si>
    <t>Modnings-
dato</t>
  </si>
  <si>
    <t>Strå-
længde</t>
  </si>
  <si>
    <t>Gennemsnit af år med resultater</t>
  </si>
  <si>
    <t>%</t>
  </si>
  <si>
    <t>dato for</t>
  </si>
  <si>
    <t>cm</t>
  </si>
  <si>
    <t>Sortsnavn</t>
  </si>
  <si>
    <t>Forholdstal i udbytte i Landsforsøg</t>
  </si>
  <si>
    <t>Gennemsnit af de 5 mest dyrkede sorter:</t>
  </si>
  <si>
    <t>Gennemsnit</t>
  </si>
  <si>
    <t>Maksimum angreb</t>
  </si>
  <si>
    <t>Torp</t>
  </si>
  <si>
    <t>Mariboss</t>
  </si>
  <si>
    <t>KWS-Dacanto</t>
  </si>
  <si>
    <t>Pistoria</t>
  </si>
  <si>
    <t>Hereford</t>
  </si>
  <si>
    <t>Sortsblandinger godkendt i 2016-17</t>
  </si>
  <si>
    <t>Blanding 3042</t>
  </si>
  <si>
    <t>Jensen</t>
  </si>
  <si>
    <t>Forskel</t>
  </si>
  <si>
    <t>2 dage</t>
  </si>
  <si>
    <t>8 cm</t>
  </si>
  <si>
    <t>Blanding 3043</t>
  </si>
  <si>
    <t>Viborg</t>
  </si>
  <si>
    <t>3 dage</t>
  </si>
  <si>
    <t>.</t>
  </si>
  <si>
    <t>Blanding 3044</t>
  </si>
  <si>
    <t>Sheriff</t>
  </si>
  <si>
    <t>6 cm</t>
  </si>
  <si>
    <t>OK</t>
  </si>
  <si>
    <t>Meldug dækning</t>
  </si>
  <si>
    <t>Septoria dækning</t>
  </si>
  <si>
    <t>Gulrust dækning</t>
  </si>
  <si>
    <t>Brunrust dækning</t>
  </si>
  <si>
    <t>Modningsdato</t>
  </si>
  <si>
    <t>Strå længde</t>
  </si>
  <si>
    <t>Gennemsnit af år 
med resultater</t>
  </si>
  <si>
    <t>Bemærkning</t>
  </si>
  <si>
    <t>Bilag 1. Sortsoversigt til brug ved sammensætning af sortsblandinger af vinterhvede i sæson 2017/2018</t>
  </si>
  <si>
    <t>Vedlagte sider er en oversigt over godkendte sorter af vinterhvede, der har deltaget i observationsparcellerne i 2016. Til venstre for sortsnavnet kan være noteret en bemærkning der angiver årsagen til, at en sort ikke kan anvendes i sortsblandinger. Sortsblandinger, der var godkendt i sæson 2016/2017 er vist som regneeksempel i forhold til de nye kriterier.
Såfremt en blanding ikke opfylder kriterierne for at blive godkendt i denne sæson, er årsagen angivet i venstre kolonne ud for sortsblandingen.
De sortsblandinger fra forrige sæson, der ikke er vist regneeksempler for, kan ikke godkendes, fordi en eller flere af de indgående sorter i blandingerne ikke har deltaget i landforsøgene i 2016.</t>
  </si>
  <si>
    <t>Udbytte</t>
  </si>
  <si>
    <t>Udgår</t>
  </si>
  <si>
    <t>Oversigt for vinterhvede (sorter i Landsforsøg 2016. nyeste data). Data er fra sortinfo.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</si>
</sst>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0" xfId="0" applyFont="1" applyFill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ont="1"/>
    <xf numFmtId="2" fontId="1" fillId="0" borderId="0" xfId="0" applyNumberFormat="1" applyFont="1"/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666492</xdr:colOff>
      <xdr:row>1</xdr:row>
      <xdr:rowOff>142833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2AC5DEB5-29D6-4997-8297-958FBAEB4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66667" cy="3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3:N109"/>
  <sheetViews>
    <sheetView tabSelected="1" workbookViewId="0">
      <selection activeCell="B10" sqref="B10"/>
    </sheetView>
  </sheetViews>
  <sheetFormatPr defaultRowHeight="15" x14ac:dyDescent="0.25"/>
  <cols>
    <col min="1" max="1" width="21" customWidth="1"/>
    <col min="2" max="2" width="22.28515625" customWidth="1"/>
    <col min="3" max="3" width="16.140625" customWidth="1"/>
    <col min="4" max="4" width="17.140625" customWidth="1"/>
    <col min="5" max="5" width="15.7109375" customWidth="1"/>
    <col min="6" max="6" width="20.28515625" customWidth="1"/>
    <col min="7" max="7" width="17.5703125" customWidth="1"/>
    <col min="8" max="8" width="17.42578125" customWidth="1"/>
    <col min="9" max="9" width="17.85546875" customWidth="1"/>
    <col min="10" max="14" width="7.140625" style="15" customWidth="1"/>
  </cols>
  <sheetData>
    <row r="3" spans="1:14" ht="15.75" customHeight="1" x14ac:dyDescent="0.25"/>
    <row r="4" spans="1:14" ht="15" customHeight="1" x14ac:dyDescent="0.25">
      <c r="A4" s="20" t="s">
        <v>103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x14ac:dyDescent="0.25">
      <c r="A5" s="21" t="s">
        <v>104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22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36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17.25" customHeigh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x14ac:dyDescent="0.25">
      <c r="B9" s="2" t="s">
        <v>107</v>
      </c>
    </row>
    <row r="10" spans="1:14" ht="30" x14ac:dyDescent="0.25">
      <c r="B10" s="2" t="s">
        <v>71</v>
      </c>
      <c r="C10" s="3" t="s">
        <v>95</v>
      </c>
      <c r="D10" s="3" t="s">
        <v>96</v>
      </c>
      <c r="E10" s="3" t="s">
        <v>97</v>
      </c>
      <c r="F10" s="3" t="s">
        <v>98</v>
      </c>
      <c r="G10" s="3" t="s">
        <v>99</v>
      </c>
      <c r="H10" s="3" t="s">
        <v>100</v>
      </c>
      <c r="I10" s="2" t="s">
        <v>72</v>
      </c>
      <c r="J10" s="6"/>
    </row>
    <row r="11" spans="1:14" x14ac:dyDescent="0.25">
      <c r="B11" s="2"/>
      <c r="C11" s="6" t="s">
        <v>68</v>
      </c>
      <c r="D11" s="6" t="s">
        <v>68</v>
      </c>
      <c r="E11" s="6" t="s">
        <v>68</v>
      </c>
      <c r="F11" s="6" t="s">
        <v>68</v>
      </c>
      <c r="G11" s="6" t="s">
        <v>69</v>
      </c>
      <c r="H11" s="6" t="s">
        <v>70</v>
      </c>
    </row>
    <row r="12" spans="1:14" ht="30" x14ac:dyDescent="0.25">
      <c r="A12" s="5" t="s">
        <v>102</v>
      </c>
      <c r="B12" s="4"/>
      <c r="C12" s="7">
        <v>2016</v>
      </c>
      <c r="D12" s="7">
        <v>2016</v>
      </c>
      <c r="E12" s="7">
        <v>2016</v>
      </c>
      <c r="F12" s="7">
        <v>2016</v>
      </c>
      <c r="G12" s="7">
        <v>2016</v>
      </c>
      <c r="H12" s="7">
        <v>2016</v>
      </c>
      <c r="I12" s="14" t="s">
        <v>101</v>
      </c>
      <c r="J12" s="7">
        <v>2016</v>
      </c>
      <c r="K12" s="7">
        <v>2015</v>
      </c>
      <c r="L12" s="7">
        <v>2014</v>
      </c>
      <c r="M12" s="7">
        <v>2013</v>
      </c>
      <c r="N12" s="7">
        <v>2012</v>
      </c>
    </row>
    <row r="13" spans="1:14" x14ac:dyDescent="0.25">
      <c r="B13" t="s">
        <v>60</v>
      </c>
      <c r="C13" s="15">
        <v>8</v>
      </c>
      <c r="D13" s="15">
        <v>14</v>
      </c>
      <c r="E13" s="15">
        <v>0.09</v>
      </c>
      <c r="F13" s="15">
        <v>1.3</v>
      </c>
      <c r="G13" s="16">
        <v>42949</v>
      </c>
      <c r="H13" s="15">
        <v>71</v>
      </c>
      <c r="I13" s="15">
        <v>100</v>
      </c>
      <c r="J13" s="15">
        <v>100</v>
      </c>
      <c r="K13" s="15">
        <v>100</v>
      </c>
      <c r="L13" s="15">
        <v>100</v>
      </c>
      <c r="M13" s="15">
        <v>100</v>
      </c>
      <c r="N13" s="15">
        <v>100</v>
      </c>
    </row>
    <row r="14" spans="1:14" x14ac:dyDescent="0.25">
      <c r="B14" t="s">
        <v>0</v>
      </c>
      <c r="C14" s="15">
        <v>3</v>
      </c>
      <c r="D14" s="15">
        <v>12</v>
      </c>
      <c r="E14" s="15">
        <v>2.1</v>
      </c>
      <c r="F14" s="15">
        <v>1.7</v>
      </c>
      <c r="G14" s="16">
        <v>42948</v>
      </c>
      <c r="H14" s="15">
        <v>75</v>
      </c>
      <c r="I14" s="15">
        <v>106</v>
      </c>
      <c r="J14" s="15">
        <v>105</v>
      </c>
      <c r="K14" s="15">
        <v>106</v>
      </c>
      <c r="L14" s="15">
        <v>106</v>
      </c>
      <c r="M14" s="15">
        <v>105</v>
      </c>
    </row>
    <row r="15" spans="1:14" x14ac:dyDescent="0.25">
      <c r="A15" t="s">
        <v>105</v>
      </c>
      <c r="B15" t="s">
        <v>1</v>
      </c>
      <c r="C15" s="15">
        <v>0</v>
      </c>
      <c r="D15" s="15">
        <v>15</v>
      </c>
      <c r="E15" s="15">
        <v>4.0999999999999996</v>
      </c>
      <c r="F15" s="15">
        <v>0</v>
      </c>
      <c r="G15" s="16">
        <v>42948</v>
      </c>
      <c r="H15" s="15">
        <v>76</v>
      </c>
      <c r="I15" s="15">
        <v>94</v>
      </c>
      <c r="J15" s="15">
        <v>94</v>
      </c>
    </row>
    <row r="16" spans="1:14" x14ac:dyDescent="0.25">
      <c r="B16" t="s">
        <v>2</v>
      </c>
      <c r="C16" s="15">
        <v>1.7</v>
      </c>
      <c r="D16" s="15">
        <v>3.4</v>
      </c>
      <c r="E16" s="15">
        <v>2.4</v>
      </c>
      <c r="F16" s="15">
        <v>1.7</v>
      </c>
      <c r="G16" s="16">
        <v>42946</v>
      </c>
      <c r="H16" s="15">
        <v>75</v>
      </c>
      <c r="I16" s="15">
        <v>97</v>
      </c>
      <c r="J16" s="15">
        <v>101</v>
      </c>
      <c r="K16" s="15">
        <v>90</v>
      </c>
      <c r="L16" s="15">
        <v>100</v>
      </c>
    </row>
    <row r="17" spans="1:14" x14ac:dyDescent="0.25">
      <c r="B17" t="s">
        <v>3</v>
      </c>
      <c r="C17" s="15">
        <v>6</v>
      </c>
      <c r="D17" s="15">
        <v>12</v>
      </c>
      <c r="E17" s="15">
        <v>0.02</v>
      </c>
      <c r="F17" s="15">
        <v>0</v>
      </c>
      <c r="G17" s="16">
        <v>42948</v>
      </c>
      <c r="H17" s="15">
        <v>68</v>
      </c>
      <c r="I17" s="15">
        <v>102</v>
      </c>
      <c r="J17" s="15">
        <v>101</v>
      </c>
      <c r="K17" s="15">
        <v>102</v>
      </c>
    </row>
    <row r="18" spans="1:14" x14ac:dyDescent="0.25">
      <c r="B18" t="s">
        <v>4</v>
      </c>
      <c r="C18" s="15">
        <v>3.5</v>
      </c>
      <c r="D18" s="15">
        <v>7</v>
      </c>
      <c r="E18" s="15">
        <v>0.06</v>
      </c>
      <c r="F18" s="15">
        <v>0.01</v>
      </c>
      <c r="G18" s="16">
        <v>42950</v>
      </c>
      <c r="H18" s="15">
        <v>78</v>
      </c>
      <c r="I18" s="15">
        <v>99</v>
      </c>
      <c r="J18" s="15">
        <v>103</v>
      </c>
      <c r="K18" s="15">
        <v>95</v>
      </c>
      <c r="L18" s="15">
        <v>101</v>
      </c>
      <c r="M18" s="15">
        <v>97</v>
      </c>
      <c r="N18" s="15">
        <v>97</v>
      </c>
    </row>
    <row r="19" spans="1:14" x14ac:dyDescent="0.25">
      <c r="A19" t="s">
        <v>105</v>
      </c>
      <c r="B19" t="s">
        <v>5</v>
      </c>
      <c r="C19" s="15">
        <v>2.7</v>
      </c>
      <c r="D19" s="15">
        <v>24</v>
      </c>
      <c r="E19" s="15">
        <v>0.01</v>
      </c>
      <c r="F19" s="15">
        <v>0</v>
      </c>
      <c r="G19" s="16">
        <v>42946</v>
      </c>
      <c r="H19" s="15">
        <v>66</v>
      </c>
      <c r="I19" s="15">
        <v>94</v>
      </c>
      <c r="J19" s="15">
        <v>94</v>
      </c>
    </row>
    <row r="20" spans="1:14" x14ac:dyDescent="0.25">
      <c r="B20" t="s">
        <v>6</v>
      </c>
      <c r="C20" s="15">
        <v>0.3</v>
      </c>
      <c r="D20" s="15">
        <v>10</v>
      </c>
      <c r="E20" s="15">
        <v>0.06</v>
      </c>
      <c r="F20" s="15">
        <v>0.2</v>
      </c>
      <c r="G20" s="16">
        <v>42947</v>
      </c>
      <c r="H20" s="15">
        <v>69</v>
      </c>
      <c r="I20" s="15">
        <v>102</v>
      </c>
      <c r="J20" s="15">
        <v>103</v>
      </c>
      <c r="K20" s="15">
        <v>101</v>
      </c>
    </row>
    <row r="21" spans="1:14" x14ac:dyDescent="0.25">
      <c r="B21" t="s">
        <v>7</v>
      </c>
      <c r="C21" s="15">
        <v>9</v>
      </c>
      <c r="D21" s="15">
        <v>13</v>
      </c>
      <c r="E21" s="15">
        <v>0</v>
      </c>
      <c r="F21" s="15">
        <v>0.01</v>
      </c>
      <c r="G21" s="16">
        <v>42948</v>
      </c>
      <c r="H21" s="15">
        <v>59</v>
      </c>
      <c r="I21" s="15">
        <v>99</v>
      </c>
      <c r="J21" s="15">
        <v>99</v>
      </c>
    </row>
    <row r="22" spans="1:14" x14ac:dyDescent="0.25">
      <c r="B22" t="s">
        <v>8</v>
      </c>
      <c r="C22" s="15">
        <v>6</v>
      </c>
      <c r="D22" s="15">
        <v>24</v>
      </c>
      <c r="E22" s="15">
        <v>0.01</v>
      </c>
      <c r="F22" s="15">
        <v>1.7</v>
      </c>
      <c r="G22" s="16">
        <v>42946</v>
      </c>
      <c r="H22" s="15">
        <v>67</v>
      </c>
      <c r="I22" s="15">
        <v>98</v>
      </c>
      <c r="J22" s="15">
        <v>96</v>
      </c>
      <c r="K22" s="15">
        <v>99</v>
      </c>
      <c r="L22" s="15">
        <v>99</v>
      </c>
      <c r="M22" s="15">
        <v>99</v>
      </c>
      <c r="N22" s="15">
        <v>98</v>
      </c>
    </row>
    <row r="23" spans="1:14" x14ac:dyDescent="0.25">
      <c r="B23" t="s">
        <v>9</v>
      </c>
      <c r="C23" s="15">
        <v>0.2</v>
      </c>
      <c r="D23" s="15">
        <v>4.2</v>
      </c>
      <c r="E23" s="15">
        <v>0.01</v>
      </c>
      <c r="F23" s="15">
        <v>0.03</v>
      </c>
      <c r="G23" s="16">
        <v>42949</v>
      </c>
      <c r="H23" s="15">
        <v>81</v>
      </c>
      <c r="I23" s="15">
        <v>107</v>
      </c>
      <c r="J23" s="15">
        <v>107</v>
      </c>
    </row>
    <row r="24" spans="1:14" x14ac:dyDescent="0.25">
      <c r="B24" t="s">
        <v>10</v>
      </c>
      <c r="C24" s="15">
        <v>2.8</v>
      </c>
      <c r="D24" s="15">
        <v>13</v>
      </c>
      <c r="E24" s="15">
        <v>1.1000000000000001</v>
      </c>
      <c r="F24" s="15">
        <v>0.3</v>
      </c>
      <c r="G24" s="16">
        <v>42948</v>
      </c>
      <c r="H24" s="15">
        <v>75</v>
      </c>
      <c r="I24" s="15">
        <v>98</v>
      </c>
      <c r="J24" s="15">
        <v>98</v>
      </c>
      <c r="K24" s="15">
        <v>94</v>
      </c>
      <c r="L24" s="15">
        <v>98</v>
      </c>
      <c r="M24" s="15">
        <v>101</v>
      </c>
      <c r="N24" s="15">
        <v>98</v>
      </c>
    </row>
    <row r="25" spans="1:14" x14ac:dyDescent="0.25">
      <c r="B25" t="s">
        <v>11</v>
      </c>
      <c r="C25" s="15">
        <v>2.7</v>
      </c>
      <c r="D25" s="15">
        <v>17</v>
      </c>
      <c r="E25" s="15">
        <v>0.01</v>
      </c>
      <c r="F25" s="15">
        <v>0</v>
      </c>
      <c r="G25" s="16">
        <v>42946</v>
      </c>
      <c r="H25" s="15">
        <v>67</v>
      </c>
      <c r="I25" s="15">
        <v>100</v>
      </c>
      <c r="J25" s="15">
        <v>99</v>
      </c>
      <c r="K25" s="15">
        <v>100</v>
      </c>
      <c r="L25" s="15">
        <v>100</v>
      </c>
      <c r="N25" s="15">
        <v>103</v>
      </c>
    </row>
    <row r="26" spans="1:14" x14ac:dyDescent="0.25">
      <c r="B26" t="s">
        <v>12</v>
      </c>
      <c r="C26" s="15">
        <v>2.7</v>
      </c>
      <c r="D26" s="15">
        <v>8</v>
      </c>
      <c r="E26" s="15">
        <v>0.06</v>
      </c>
      <c r="F26" s="15">
        <v>0</v>
      </c>
      <c r="G26" s="16">
        <v>42948</v>
      </c>
      <c r="H26" s="15">
        <v>69</v>
      </c>
      <c r="I26" s="15">
        <v>102</v>
      </c>
      <c r="J26" s="15">
        <v>102</v>
      </c>
      <c r="K26" s="15">
        <v>102</v>
      </c>
    </row>
    <row r="27" spans="1:14" x14ac:dyDescent="0.25">
      <c r="B27" t="s">
        <v>13</v>
      </c>
      <c r="C27" s="15">
        <v>9</v>
      </c>
      <c r="D27" s="15">
        <v>19</v>
      </c>
      <c r="E27" s="15">
        <v>0.05</v>
      </c>
      <c r="F27" s="15">
        <v>0</v>
      </c>
      <c r="G27" s="16">
        <v>42946</v>
      </c>
      <c r="H27" s="15">
        <v>74</v>
      </c>
      <c r="I27" s="15">
        <v>98</v>
      </c>
      <c r="J27" s="15">
        <v>95</v>
      </c>
      <c r="K27" s="15">
        <v>96</v>
      </c>
      <c r="L27" s="15">
        <v>101</v>
      </c>
      <c r="M27" s="15">
        <v>101</v>
      </c>
      <c r="N27" s="15">
        <v>99</v>
      </c>
    </row>
    <row r="28" spans="1:14" x14ac:dyDescent="0.25">
      <c r="A28" t="s">
        <v>105</v>
      </c>
      <c r="B28" t="s">
        <v>14</v>
      </c>
      <c r="C28" s="15">
        <v>3.5</v>
      </c>
      <c r="D28" s="15">
        <v>13</v>
      </c>
      <c r="E28" s="15">
        <v>0</v>
      </c>
      <c r="F28" s="15">
        <v>0.2</v>
      </c>
      <c r="G28" s="16">
        <v>42948</v>
      </c>
      <c r="H28" s="15">
        <v>68</v>
      </c>
      <c r="I28" s="15">
        <v>95</v>
      </c>
      <c r="J28" s="15">
        <v>95</v>
      </c>
    </row>
    <row r="29" spans="1:14" x14ac:dyDescent="0.25">
      <c r="B29" t="s">
        <v>15</v>
      </c>
      <c r="C29" s="15">
        <v>1.2</v>
      </c>
      <c r="D29" s="15">
        <v>19</v>
      </c>
      <c r="E29" s="15">
        <v>0.01</v>
      </c>
      <c r="F29" s="15">
        <v>0</v>
      </c>
      <c r="G29" s="16">
        <v>42947</v>
      </c>
      <c r="H29" s="15">
        <v>65</v>
      </c>
      <c r="I29" s="15">
        <v>99</v>
      </c>
      <c r="J29" s="15">
        <v>99</v>
      </c>
    </row>
    <row r="30" spans="1:14" x14ac:dyDescent="0.25">
      <c r="B30" t="s">
        <v>16</v>
      </c>
      <c r="C30" s="15">
        <v>0</v>
      </c>
      <c r="D30" s="15">
        <v>8</v>
      </c>
      <c r="E30" s="15">
        <v>0.8</v>
      </c>
      <c r="F30" s="15">
        <v>2</v>
      </c>
      <c r="G30" s="16">
        <v>42948</v>
      </c>
      <c r="H30" s="15">
        <v>62</v>
      </c>
      <c r="I30" s="15">
        <v>102</v>
      </c>
      <c r="J30" s="15">
        <v>98</v>
      </c>
      <c r="K30" s="15">
        <v>105</v>
      </c>
      <c r="L30" s="15">
        <v>102</v>
      </c>
    </row>
    <row r="31" spans="1:14" x14ac:dyDescent="0.25">
      <c r="A31" t="s">
        <v>105</v>
      </c>
      <c r="B31" t="s">
        <v>17</v>
      </c>
      <c r="C31" s="15">
        <v>3.4</v>
      </c>
      <c r="D31" s="15">
        <v>16</v>
      </c>
      <c r="E31" s="15">
        <v>0</v>
      </c>
      <c r="F31" s="15">
        <v>0.2</v>
      </c>
      <c r="G31" s="16">
        <v>42947</v>
      </c>
      <c r="H31" s="15">
        <v>75</v>
      </c>
      <c r="I31" s="15">
        <v>91</v>
      </c>
      <c r="J31" s="15">
        <v>91</v>
      </c>
    </row>
    <row r="32" spans="1:14" x14ac:dyDescent="0.25">
      <c r="B32" t="s">
        <v>18</v>
      </c>
      <c r="C32" s="15">
        <v>2.7</v>
      </c>
      <c r="D32" s="15">
        <v>16</v>
      </c>
      <c r="E32" s="15">
        <v>1.1000000000000001</v>
      </c>
      <c r="F32" s="15">
        <v>0.2</v>
      </c>
      <c r="G32" s="16">
        <v>42948</v>
      </c>
      <c r="H32" s="15">
        <v>81</v>
      </c>
      <c r="I32" s="15">
        <v>101</v>
      </c>
      <c r="J32" s="15">
        <v>99</v>
      </c>
      <c r="K32" s="15">
        <v>101</v>
      </c>
      <c r="L32" s="15">
        <v>102</v>
      </c>
    </row>
    <row r="33" spans="1:14" x14ac:dyDescent="0.25">
      <c r="A33" t="s">
        <v>105</v>
      </c>
      <c r="B33" t="s">
        <v>19</v>
      </c>
      <c r="C33" s="15">
        <v>1.7</v>
      </c>
      <c r="D33" s="15">
        <v>10</v>
      </c>
      <c r="E33" s="15">
        <v>1.1000000000000001</v>
      </c>
      <c r="F33" s="15">
        <v>0.3</v>
      </c>
      <c r="G33" s="16">
        <v>42947</v>
      </c>
      <c r="H33" s="15">
        <v>66</v>
      </c>
      <c r="I33" s="15">
        <v>96</v>
      </c>
      <c r="J33" s="15">
        <v>96</v>
      </c>
    </row>
    <row r="34" spans="1:14" x14ac:dyDescent="0.25">
      <c r="B34" t="s">
        <v>20</v>
      </c>
      <c r="C34" s="15">
        <v>2.7</v>
      </c>
      <c r="D34" s="15">
        <v>24</v>
      </c>
      <c r="E34" s="15">
        <v>0.01</v>
      </c>
      <c r="F34" s="15">
        <v>0</v>
      </c>
      <c r="G34" s="16">
        <v>42946</v>
      </c>
      <c r="H34" s="15">
        <v>67</v>
      </c>
      <c r="I34" s="15">
        <v>99</v>
      </c>
      <c r="J34" s="15">
        <v>96</v>
      </c>
      <c r="K34" s="15">
        <v>102</v>
      </c>
    </row>
    <row r="35" spans="1:14" x14ac:dyDescent="0.25">
      <c r="B35" t="s">
        <v>21</v>
      </c>
      <c r="C35" s="15">
        <v>0.03</v>
      </c>
      <c r="D35" s="15">
        <v>8</v>
      </c>
      <c r="E35" s="15">
        <v>0.01</v>
      </c>
      <c r="F35" s="15">
        <v>0.4</v>
      </c>
      <c r="G35" s="16">
        <v>42946</v>
      </c>
      <c r="H35" s="15">
        <v>62</v>
      </c>
      <c r="I35" s="15">
        <v>98</v>
      </c>
      <c r="J35" s="15">
        <v>98</v>
      </c>
    </row>
    <row r="36" spans="1:14" x14ac:dyDescent="0.25">
      <c r="A36" t="s">
        <v>105</v>
      </c>
      <c r="B36" t="s">
        <v>22</v>
      </c>
      <c r="C36" s="15">
        <v>3.5</v>
      </c>
      <c r="D36" s="15">
        <v>12</v>
      </c>
      <c r="E36" s="15">
        <v>0.01</v>
      </c>
      <c r="F36" s="15">
        <v>0.01</v>
      </c>
      <c r="G36" s="16">
        <v>42949</v>
      </c>
      <c r="H36" s="15">
        <v>66</v>
      </c>
      <c r="I36" s="15">
        <v>95</v>
      </c>
      <c r="J36" s="15">
        <v>95</v>
      </c>
    </row>
    <row r="37" spans="1:14" x14ac:dyDescent="0.25">
      <c r="B37" t="s">
        <v>23</v>
      </c>
      <c r="C37" s="15">
        <v>0.3</v>
      </c>
      <c r="D37" s="15">
        <v>14</v>
      </c>
      <c r="E37" s="15">
        <v>1</v>
      </c>
      <c r="F37" s="15">
        <v>0</v>
      </c>
      <c r="G37" s="16">
        <v>42948</v>
      </c>
      <c r="H37" s="15">
        <v>65</v>
      </c>
      <c r="I37" s="15">
        <v>101</v>
      </c>
      <c r="J37" s="15">
        <v>101</v>
      </c>
    </row>
    <row r="38" spans="1:14" x14ac:dyDescent="0.25">
      <c r="B38" t="s">
        <v>24</v>
      </c>
      <c r="C38" s="15">
        <v>15</v>
      </c>
      <c r="D38" s="15">
        <v>19</v>
      </c>
      <c r="E38" s="15">
        <v>3.1</v>
      </c>
      <c r="F38" s="15">
        <v>0.03</v>
      </c>
      <c r="G38" s="16">
        <v>42946</v>
      </c>
      <c r="H38" s="15">
        <v>70</v>
      </c>
      <c r="I38" s="15">
        <v>101</v>
      </c>
      <c r="J38" s="15">
        <v>100</v>
      </c>
      <c r="K38" s="15">
        <v>100</v>
      </c>
      <c r="L38" s="15">
        <v>102</v>
      </c>
    </row>
    <row r="39" spans="1:14" x14ac:dyDescent="0.25">
      <c r="B39" t="s">
        <v>25</v>
      </c>
      <c r="C39" s="15">
        <v>6</v>
      </c>
      <c r="D39" s="15">
        <v>5</v>
      </c>
      <c r="E39" s="15">
        <v>0.2</v>
      </c>
      <c r="F39" s="15">
        <v>0</v>
      </c>
      <c r="G39" s="16">
        <v>42950</v>
      </c>
      <c r="H39" s="15">
        <v>70</v>
      </c>
      <c r="I39" s="15">
        <v>104</v>
      </c>
      <c r="J39" s="15">
        <v>105</v>
      </c>
      <c r="K39" s="15">
        <v>103</v>
      </c>
    </row>
    <row r="40" spans="1:14" x14ac:dyDescent="0.25">
      <c r="B40" t="s">
        <v>26</v>
      </c>
      <c r="C40" s="15">
        <v>9</v>
      </c>
      <c r="D40" s="15">
        <v>10</v>
      </c>
      <c r="E40" s="15">
        <v>0.03</v>
      </c>
      <c r="F40" s="15">
        <v>7</v>
      </c>
      <c r="G40" s="16">
        <v>42947</v>
      </c>
      <c r="H40" s="15">
        <v>68</v>
      </c>
      <c r="I40" s="15">
        <v>103</v>
      </c>
      <c r="J40" s="15">
        <v>103</v>
      </c>
    </row>
    <row r="41" spans="1:14" x14ac:dyDescent="0.25">
      <c r="B41" t="s">
        <v>27</v>
      </c>
      <c r="C41" s="15">
        <v>12</v>
      </c>
      <c r="D41" s="15">
        <v>16</v>
      </c>
      <c r="E41" s="15">
        <v>0.4</v>
      </c>
      <c r="F41" s="15">
        <v>0.2</v>
      </c>
      <c r="G41" s="16">
        <v>42950</v>
      </c>
      <c r="H41" s="15">
        <v>72</v>
      </c>
      <c r="I41" s="15">
        <v>98</v>
      </c>
      <c r="J41" s="15">
        <v>98</v>
      </c>
    </row>
    <row r="42" spans="1:14" x14ac:dyDescent="0.25">
      <c r="B42" t="s">
        <v>28</v>
      </c>
      <c r="C42" s="15">
        <v>3.3</v>
      </c>
      <c r="D42" s="15">
        <v>11</v>
      </c>
      <c r="E42" s="15">
        <v>13</v>
      </c>
      <c r="F42" s="15">
        <v>0</v>
      </c>
      <c r="G42" s="16">
        <v>42948</v>
      </c>
      <c r="H42" s="15">
        <v>74</v>
      </c>
      <c r="I42" s="15">
        <v>102</v>
      </c>
      <c r="J42" s="15">
        <v>102</v>
      </c>
    </row>
    <row r="43" spans="1:14" x14ac:dyDescent="0.25">
      <c r="B43" t="s">
        <v>29</v>
      </c>
      <c r="C43" s="15">
        <v>8</v>
      </c>
      <c r="D43" s="15">
        <v>25</v>
      </c>
      <c r="E43" s="15">
        <v>0</v>
      </c>
      <c r="F43" s="15">
        <v>1.3</v>
      </c>
      <c r="G43" s="16">
        <v>42947</v>
      </c>
      <c r="H43" s="15">
        <v>71</v>
      </c>
      <c r="I43" s="15">
        <v>95</v>
      </c>
      <c r="J43" s="15">
        <v>91</v>
      </c>
      <c r="K43" s="15">
        <v>90</v>
      </c>
      <c r="L43" s="15">
        <v>97</v>
      </c>
      <c r="M43" s="15">
        <v>98</v>
      </c>
      <c r="N43" s="15">
        <v>101</v>
      </c>
    </row>
    <row r="44" spans="1:14" x14ac:dyDescent="0.25">
      <c r="B44" t="s">
        <v>30</v>
      </c>
      <c r="C44" s="15">
        <v>2.7</v>
      </c>
      <c r="D44" s="15">
        <v>13</v>
      </c>
      <c r="E44" s="15">
        <v>0</v>
      </c>
      <c r="F44" s="15">
        <v>1.7</v>
      </c>
      <c r="G44" s="16">
        <v>42949</v>
      </c>
      <c r="H44" s="15">
        <v>66</v>
      </c>
      <c r="I44" s="15">
        <v>99</v>
      </c>
      <c r="J44" s="15">
        <v>99</v>
      </c>
    </row>
    <row r="45" spans="1:14" x14ac:dyDescent="0.25">
      <c r="B45" t="s">
        <v>31</v>
      </c>
      <c r="C45" s="15">
        <v>2.9</v>
      </c>
      <c r="D45" s="15">
        <v>14</v>
      </c>
      <c r="E45" s="15">
        <v>0.2</v>
      </c>
      <c r="F45" s="15">
        <v>0</v>
      </c>
      <c r="G45" s="16">
        <v>42948</v>
      </c>
      <c r="H45" s="15">
        <v>72</v>
      </c>
      <c r="I45" s="15">
        <v>100</v>
      </c>
      <c r="J45" s="15">
        <v>100</v>
      </c>
    </row>
    <row r="46" spans="1:14" x14ac:dyDescent="0.25">
      <c r="B46" t="s">
        <v>32</v>
      </c>
      <c r="C46" s="15">
        <v>9</v>
      </c>
      <c r="D46" s="15">
        <v>15</v>
      </c>
      <c r="E46" s="15">
        <v>0.01</v>
      </c>
      <c r="F46" s="15">
        <v>0</v>
      </c>
      <c r="G46" s="16">
        <v>42948</v>
      </c>
      <c r="H46" s="15">
        <v>66</v>
      </c>
      <c r="I46" s="15">
        <v>103</v>
      </c>
      <c r="J46" s="15">
        <v>103</v>
      </c>
    </row>
    <row r="47" spans="1:14" x14ac:dyDescent="0.25">
      <c r="B47" t="s">
        <v>33</v>
      </c>
      <c r="C47" s="15">
        <v>0.2</v>
      </c>
      <c r="D47" s="15">
        <v>3.3</v>
      </c>
      <c r="E47" s="15">
        <v>0.01</v>
      </c>
      <c r="F47" s="15">
        <v>0</v>
      </c>
      <c r="G47" s="16">
        <v>42950</v>
      </c>
      <c r="H47" s="15">
        <v>68</v>
      </c>
      <c r="I47" s="15">
        <v>98</v>
      </c>
      <c r="J47" s="15">
        <v>98</v>
      </c>
      <c r="K47" s="15">
        <v>98</v>
      </c>
    </row>
    <row r="48" spans="1:14" x14ac:dyDescent="0.25">
      <c r="B48" t="s">
        <v>34</v>
      </c>
      <c r="C48" s="15">
        <v>3.7</v>
      </c>
      <c r="D48" s="15">
        <v>23</v>
      </c>
      <c r="E48" s="15">
        <v>0.01</v>
      </c>
      <c r="F48" s="15">
        <v>0.03</v>
      </c>
      <c r="G48" s="16">
        <v>42946</v>
      </c>
      <c r="H48" s="15">
        <v>72</v>
      </c>
      <c r="I48" s="15">
        <v>99</v>
      </c>
      <c r="J48" s="15">
        <v>97</v>
      </c>
      <c r="K48" s="15">
        <v>96</v>
      </c>
      <c r="L48" s="15">
        <v>100</v>
      </c>
      <c r="M48" s="15">
        <v>101</v>
      </c>
      <c r="N48" s="15">
        <v>99</v>
      </c>
    </row>
    <row r="49" spans="1:13" x14ac:dyDescent="0.25">
      <c r="B49" t="s">
        <v>35</v>
      </c>
      <c r="C49" s="15">
        <v>2.7</v>
      </c>
      <c r="D49" s="15">
        <v>21</v>
      </c>
      <c r="E49" s="15">
        <v>0.01</v>
      </c>
      <c r="F49" s="15">
        <v>0.2</v>
      </c>
      <c r="G49" s="16">
        <v>42947</v>
      </c>
      <c r="H49" s="15">
        <v>67</v>
      </c>
      <c r="I49" s="15">
        <v>99</v>
      </c>
      <c r="J49" s="15">
        <v>99</v>
      </c>
    </row>
    <row r="50" spans="1:13" x14ac:dyDescent="0.25">
      <c r="B50" t="s">
        <v>36</v>
      </c>
      <c r="C50" s="15">
        <v>0</v>
      </c>
      <c r="D50" s="15">
        <v>10</v>
      </c>
      <c r="E50" s="15">
        <v>13</v>
      </c>
      <c r="F50" s="15">
        <v>0</v>
      </c>
      <c r="G50" s="16">
        <v>42949</v>
      </c>
      <c r="H50" s="15">
        <v>71</v>
      </c>
      <c r="I50" s="15">
        <v>104</v>
      </c>
      <c r="J50" s="15">
        <v>104</v>
      </c>
    </row>
    <row r="51" spans="1:13" x14ac:dyDescent="0.25">
      <c r="B51" t="s">
        <v>37</v>
      </c>
      <c r="C51" s="15">
        <v>13</v>
      </c>
      <c r="D51" s="15">
        <v>12</v>
      </c>
      <c r="E51" s="15">
        <v>0.1</v>
      </c>
      <c r="F51" s="15">
        <v>3.3</v>
      </c>
      <c r="G51" s="16">
        <v>42948</v>
      </c>
      <c r="H51" s="15">
        <v>70</v>
      </c>
      <c r="I51" s="15">
        <v>98</v>
      </c>
      <c r="J51" s="15">
        <v>98</v>
      </c>
    </row>
    <row r="52" spans="1:13" x14ac:dyDescent="0.25">
      <c r="B52" t="s">
        <v>38</v>
      </c>
      <c r="C52" s="15">
        <v>9</v>
      </c>
      <c r="D52" s="15">
        <v>19</v>
      </c>
      <c r="E52" s="15">
        <v>0.4</v>
      </c>
      <c r="F52" s="15">
        <v>4.3</v>
      </c>
      <c r="G52" s="16">
        <v>42949</v>
      </c>
      <c r="H52" s="15">
        <v>72</v>
      </c>
      <c r="I52" s="15">
        <v>101</v>
      </c>
      <c r="J52" s="15">
        <v>101</v>
      </c>
      <c r="K52" s="15">
        <v>102</v>
      </c>
      <c r="L52" s="15">
        <v>103</v>
      </c>
      <c r="M52" s="15">
        <v>98</v>
      </c>
    </row>
    <row r="53" spans="1:13" x14ac:dyDescent="0.25">
      <c r="B53" t="s">
        <v>39</v>
      </c>
      <c r="C53" s="15">
        <v>7</v>
      </c>
      <c r="D53" s="15">
        <v>8</v>
      </c>
      <c r="E53" s="15">
        <v>0.02</v>
      </c>
      <c r="F53" s="15">
        <v>0</v>
      </c>
      <c r="G53" s="16">
        <v>42948</v>
      </c>
      <c r="H53" s="15">
        <v>79</v>
      </c>
      <c r="I53" s="15">
        <v>101</v>
      </c>
      <c r="J53" s="15">
        <v>106</v>
      </c>
      <c r="K53" s="15">
        <v>94</v>
      </c>
      <c r="L53" s="15">
        <v>103</v>
      </c>
      <c r="M53" s="15">
        <v>99</v>
      </c>
    </row>
    <row r="54" spans="1:13" x14ac:dyDescent="0.25">
      <c r="B54" t="s">
        <v>40</v>
      </c>
      <c r="C54" s="15">
        <v>0.03</v>
      </c>
      <c r="D54" s="15">
        <v>4.8</v>
      </c>
      <c r="E54" s="15">
        <v>0.01</v>
      </c>
      <c r="F54" s="15">
        <v>0</v>
      </c>
      <c r="G54" s="16">
        <v>42948</v>
      </c>
      <c r="H54" s="15">
        <v>70</v>
      </c>
      <c r="I54" s="15">
        <v>98</v>
      </c>
      <c r="J54" s="15">
        <v>98</v>
      </c>
    </row>
    <row r="55" spans="1:13" x14ac:dyDescent="0.25">
      <c r="B55" t="s">
        <v>41</v>
      </c>
      <c r="C55" s="15">
        <v>6</v>
      </c>
      <c r="D55" s="15">
        <v>17</v>
      </c>
      <c r="E55" s="15">
        <v>2.6</v>
      </c>
      <c r="F55" s="15">
        <v>1.7</v>
      </c>
      <c r="G55" s="16">
        <v>42949</v>
      </c>
      <c r="H55" s="15">
        <v>73</v>
      </c>
      <c r="I55" s="15">
        <v>103</v>
      </c>
      <c r="J55" s="15">
        <v>101</v>
      </c>
      <c r="K55" s="15">
        <v>106</v>
      </c>
    </row>
    <row r="56" spans="1:13" x14ac:dyDescent="0.25">
      <c r="A56" t="s">
        <v>105</v>
      </c>
      <c r="B56" t="s">
        <v>42</v>
      </c>
      <c r="C56" s="15">
        <v>0</v>
      </c>
      <c r="D56" s="15">
        <v>14</v>
      </c>
      <c r="E56" s="15">
        <v>0.01</v>
      </c>
      <c r="F56" s="15">
        <v>0</v>
      </c>
      <c r="G56" s="16">
        <v>42948</v>
      </c>
      <c r="H56" s="15">
        <v>73</v>
      </c>
      <c r="I56" s="15">
        <v>96</v>
      </c>
      <c r="J56" s="15">
        <v>96</v>
      </c>
    </row>
    <row r="57" spans="1:13" x14ac:dyDescent="0.25">
      <c r="B57" t="s">
        <v>43</v>
      </c>
      <c r="C57" s="15">
        <v>1.7</v>
      </c>
      <c r="D57" s="15">
        <v>12</v>
      </c>
      <c r="E57" s="15">
        <v>0.01</v>
      </c>
      <c r="F57" s="15">
        <v>3.7</v>
      </c>
      <c r="G57" s="16">
        <v>42947</v>
      </c>
      <c r="H57" s="15">
        <v>72</v>
      </c>
      <c r="I57" s="15">
        <v>101</v>
      </c>
      <c r="J57" s="15">
        <v>97</v>
      </c>
      <c r="K57" s="15">
        <v>102</v>
      </c>
      <c r="L57" s="15">
        <v>103</v>
      </c>
      <c r="M57" s="15">
        <v>102</v>
      </c>
    </row>
    <row r="58" spans="1:13" x14ac:dyDescent="0.25">
      <c r="A58" t="s">
        <v>105</v>
      </c>
      <c r="B58" t="s">
        <v>44</v>
      </c>
      <c r="C58" s="15">
        <v>1.3</v>
      </c>
      <c r="D58" s="15">
        <v>14</v>
      </c>
      <c r="E58" s="15">
        <v>0</v>
      </c>
      <c r="F58" s="15">
        <v>0.01</v>
      </c>
      <c r="G58" s="16">
        <v>42947</v>
      </c>
      <c r="H58" s="15">
        <v>66</v>
      </c>
      <c r="I58" s="15">
        <v>96</v>
      </c>
      <c r="J58" s="15">
        <v>96</v>
      </c>
    </row>
    <row r="59" spans="1:13" x14ac:dyDescent="0.25">
      <c r="B59" t="s">
        <v>45</v>
      </c>
      <c r="C59" s="15">
        <v>12</v>
      </c>
      <c r="D59" s="15">
        <v>10</v>
      </c>
      <c r="E59" s="15">
        <v>0.4</v>
      </c>
      <c r="F59" s="15">
        <v>0.01</v>
      </c>
      <c r="G59" s="16">
        <v>42948</v>
      </c>
      <c r="H59" s="15">
        <v>62</v>
      </c>
      <c r="I59" s="15">
        <v>102</v>
      </c>
      <c r="J59" s="15">
        <v>101</v>
      </c>
      <c r="K59" s="15">
        <v>104</v>
      </c>
    </row>
    <row r="60" spans="1:13" x14ac:dyDescent="0.25">
      <c r="B60" t="s">
        <v>46</v>
      </c>
      <c r="C60" s="15">
        <v>12</v>
      </c>
      <c r="D60" s="15">
        <v>11</v>
      </c>
      <c r="E60" s="15">
        <v>0.01</v>
      </c>
      <c r="F60" s="15">
        <v>7.0000000000000007E-2</v>
      </c>
      <c r="G60" s="16">
        <v>42948</v>
      </c>
      <c r="H60" s="15">
        <v>69</v>
      </c>
      <c r="I60" s="15">
        <v>103</v>
      </c>
      <c r="J60" s="15">
        <v>103</v>
      </c>
    </row>
    <row r="61" spans="1:13" x14ac:dyDescent="0.25">
      <c r="B61" t="s">
        <v>47</v>
      </c>
      <c r="C61" s="15">
        <v>1</v>
      </c>
      <c r="D61" s="15">
        <v>24</v>
      </c>
      <c r="E61" s="15">
        <v>0.01</v>
      </c>
      <c r="F61" s="15">
        <v>0</v>
      </c>
      <c r="G61" s="16">
        <v>42946</v>
      </c>
      <c r="H61" s="15">
        <v>64</v>
      </c>
      <c r="I61" s="15">
        <v>100</v>
      </c>
      <c r="J61" s="15">
        <v>100</v>
      </c>
    </row>
    <row r="62" spans="1:13" x14ac:dyDescent="0.25">
      <c r="B62" t="s">
        <v>48</v>
      </c>
      <c r="C62" s="15">
        <v>1.2</v>
      </c>
      <c r="D62" s="15">
        <v>16</v>
      </c>
      <c r="E62" s="15">
        <v>0.01</v>
      </c>
      <c r="F62" s="15">
        <v>1.3</v>
      </c>
      <c r="G62" s="16">
        <v>42946</v>
      </c>
      <c r="H62" s="15">
        <v>64</v>
      </c>
      <c r="I62" s="15">
        <v>100</v>
      </c>
      <c r="J62" s="15">
        <v>100</v>
      </c>
    </row>
    <row r="63" spans="1:13" x14ac:dyDescent="0.25">
      <c r="A63" t="s">
        <v>105</v>
      </c>
      <c r="B63" t="s">
        <v>49</v>
      </c>
      <c r="C63" s="15">
        <v>3.5</v>
      </c>
      <c r="D63" s="15">
        <v>24</v>
      </c>
      <c r="E63" s="15">
        <v>0.01</v>
      </c>
      <c r="F63" s="15">
        <v>0.4</v>
      </c>
      <c r="G63" s="16">
        <v>42947</v>
      </c>
      <c r="H63" s="15">
        <v>61</v>
      </c>
      <c r="I63" s="15">
        <v>93</v>
      </c>
      <c r="J63" s="15">
        <v>93</v>
      </c>
    </row>
    <row r="64" spans="1:13" x14ac:dyDescent="0.25">
      <c r="B64" t="s">
        <v>50</v>
      </c>
      <c r="C64" s="15">
        <v>0.3</v>
      </c>
      <c r="D64" s="15">
        <v>2.8</v>
      </c>
      <c r="E64" s="15">
        <v>0.2</v>
      </c>
      <c r="F64" s="15">
        <v>3.3</v>
      </c>
      <c r="G64" s="16">
        <v>42948</v>
      </c>
      <c r="H64" s="15">
        <v>70</v>
      </c>
      <c r="I64" s="15">
        <v>103</v>
      </c>
      <c r="J64" s="15">
        <v>103</v>
      </c>
      <c r="K64" s="15">
        <v>100</v>
      </c>
      <c r="L64" s="15">
        <v>105</v>
      </c>
    </row>
    <row r="65" spans="1:14" x14ac:dyDescent="0.25">
      <c r="B65" t="s">
        <v>51</v>
      </c>
      <c r="C65" s="15">
        <v>0.2</v>
      </c>
      <c r="D65" s="15">
        <v>8</v>
      </c>
      <c r="E65" s="15">
        <v>0.04</v>
      </c>
      <c r="F65" s="15">
        <v>0</v>
      </c>
      <c r="G65" s="16">
        <v>42947</v>
      </c>
      <c r="H65" s="15">
        <v>67</v>
      </c>
      <c r="I65" s="15">
        <v>98</v>
      </c>
      <c r="J65" s="15">
        <v>98</v>
      </c>
    </row>
    <row r="66" spans="1:14" x14ac:dyDescent="0.25">
      <c r="A66" t="s">
        <v>105</v>
      </c>
      <c r="B66" t="s">
        <v>52</v>
      </c>
      <c r="C66" s="15">
        <v>0</v>
      </c>
      <c r="D66" s="15">
        <v>14</v>
      </c>
      <c r="E66" s="15">
        <v>0.01</v>
      </c>
      <c r="F66" s="15">
        <v>2.2999999999999998</v>
      </c>
      <c r="G66" s="16">
        <v>42947</v>
      </c>
      <c r="H66" s="15">
        <v>69</v>
      </c>
      <c r="I66" s="15">
        <v>96</v>
      </c>
      <c r="J66" s="15">
        <v>96</v>
      </c>
    </row>
    <row r="67" spans="1:14" x14ac:dyDescent="0.25">
      <c r="B67" t="s">
        <v>53</v>
      </c>
      <c r="C67" s="15">
        <v>0.03</v>
      </c>
      <c r="D67" s="15">
        <v>9</v>
      </c>
      <c r="E67" s="15">
        <v>0.08</v>
      </c>
      <c r="F67" s="15">
        <v>0</v>
      </c>
      <c r="G67" s="16">
        <v>42946</v>
      </c>
      <c r="H67" s="15">
        <v>63</v>
      </c>
      <c r="I67" s="15">
        <v>101</v>
      </c>
      <c r="J67" s="15">
        <v>101</v>
      </c>
    </row>
    <row r="68" spans="1:14" x14ac:dyDescent="0.25">
      <c r="B68" t="s">
        <v>54</v>
      </c>
      <c r="C68" s="15">
        <v>9</v>
      </c>
      <c r="D68" s="15">
        <v>19</v>
      </c>
      <c r="E68" s="15">
        <v>0</v>
      </c>
      <c r="F68" s="15">
        <v>1.3</v>
      </c>
      <c r="G68" s="16">
        <v>42948</v>
      </c>
      <c r="H68" s="15">
        <v>68</v>
      </c>
      <c r="I68" s="15">
        <v>99</v>
      </c>
      <c r="J68" s="15">
        <v>99</v>
      </c>
    </row>
    <row r="69" spans="1:14" x14ac:dyDescent="0.25">
      <c r="B69" t="s">
        <v>55</v>
      </c>
      <c r="C69" s="15">
        <v>0</v>
      </c>
      <c r="D69" s="15">
        <v>9</v>
      </c>
      <c r="E69" s="15">
        <v>2.8</v>
      </c>
      <c r="F69" s="15">
        <v>0.03</v>
      </c>
      <c r="G69" s="16">
        <v>42947</v>
      </c>
      <c r="H69" s="15">
        <v>76</v>
      </c>
      <c r="I69" s="15">
        <v>103</v>
      </c>
      <c r="J69" s="15">
        <v>103</v>
      </c>
    </row>
    <row r="70" spans="1:14" x14ac:dyDescent="0.25">
      <c r="B70" t="s">
        <v>56</v>
      </c>
      <c r="C70" s="15">
        <v>1</v>
      </c>
      <c r="D70" s="15">
        <v>20</v>
      </c>
      <c r="E70" s="15">
        <v>0.4</v>
      </c>
      <c r="F70" s="15">
        <v>0</v>
      </c>
      <c r="G70" s="16">
        <v>42950</v>
      </c>
      <c r="H70" s="15">
        <v>69</v>
      </c>
      <c r="I70" s="15">
        <v>97</v>
      </c>
      <c r="J70" s="15">
        <v>97</v>
      </c>
    </row>
    <row r="71" spans="1:14" x14ac:dyDescent="0.25">
      <c r="B71" t="s">
        <v>57</v>
      </c>
      <c r="C71" s="15">
        <v>2.7</v>
      </c>
      <c r="D71" s="15">
        <v>8</v>
      </c>
      <c r="E71" s="15">
        <v>64</v>
      </c>
      <c r="F71" s="15">
        <v>0</v>
      </c>
      <c r="G71" s="16">
        <v>42949</v>
      </c>
      <c r="H71" s="15">
        <v>85</v>
      </c>
      <c r="I71" s="15">
        <v>104</v>
      </c>
      <c r="J71" s="15">
        <v>102</v>
      </c>
      <c r="K71" s="15">
        <v>103</v>
      </c>
      <c r="L71" s="15">
        <v>105</v>
      </c>
      <c r="M71" s="15">
        <v>106</v>
      </c>
      <c r="N71" s="15">
        <v>103</v>
      </c>
    </row>
    <row r="72" spans="1:14" x14ac:dyDescent="0.25">
      <c r="B72" t="s">
        <v>58</v>
      </c>
      <c r="C72" s="15">
        <v>11</v>
      </c>
      <c r="D72" s="15">
        <v>13</v>
      </c>
      <c r="E72" s="15">
        <v>1</v>
      </c>
      <c r="F72" s="15">
        <v>3.7</v>
      </c>
      <c r="G72" s="16">
        <v>42949</v>
      </c>
      <c r="H72" s="15">
        <v>67</v>
      </c>
      <c r="I72" s="15">
        <v>104</v>
      </c>
      <c r="J72" s="15">
        <v>104</v>
      </c>
      <c r="K72" s="15">
        <v>105</v>
      </c>
      <c r="L72" s="15">
        <v>106</v>
      </c>
      <c r="M72" s="15">
        <v>98</v>
      </c>
    </row>
    <row r="73" spans="1:14" x14ac:dyDescent="0.25">
      <c r="B73" t="s">
        <v>59</v>
      </c>
      <c r="C73" s="15">
        <v>0.01</v>
      </c>
      <c r="D73" s="15">
        <v>6</v>
      </c>
      <c r="E73" s="15">
        <v>0.01</v>
      </c>
      <c r="F73" s="15">
        <v>0</v>
      </c>
      <c r="G73" s="16">
        <v>42949</v>
      </c>
      <c r="H73" s="15">
        <v>66</v>
      </c>
      <c r="I73" s="15">
        <v>101</v>
      </c>
      <c r="J73" s="15">
        <v>101</v>
      </c>
      <c r="K73" s="15">
        <v>100</v>
      </c>
      <c r="L73" s="15">
        <v>102</v>
      </c>
    </row>
    <row r="74" spans="1:14" x14ac:dyDescent="0.25">
      <c r="C74" s="15"/>
      <c r="D74" s="15"/>
      <c r="E74" s="15"/>
      <c r="F74" s="15"/>
      <c r="G74" s="15"/>
      <c r="H74" s="15"/>
      <c r="I74" s="15"/>
    </row>
    <row r="75" spans="1:14" x14ac:dyDescent="0.25">
      <c r="B75" s="2" t="s">
        <v>73</v>
      </c>
      <c r="C75" s="15"/>
      <c r="D75" s="15"/>
      <c r="E75" s="15"/>
      <c r="F75" s="15"/>
      <c r="G75" s="15"/>
      <c r="H75" s="15"/>
      <c r="I75" s="15"/>
    </row>
    <row r="76" spans="1:14" x14ac:dyDescent="0.25">
      <c r="B76" t="s">
        <v>76</v>
      </c>
      <c r="C76" s="15">
        <v>11</v>
      </c>
      <c r="D76" s="15">
        <v>13</v>
      </c>
      <c r="E76" s="15">
        <v>1</v>
      </c>
      <c r="F76" s="15">
        <v>3.7</v>
      </c>
      <c r="G76" s="16">
        <v>42949</v>
      </c>
      <c r="H76" s="15">
        <v>67</v>
      </c>
      <c r="I76" s="15">
        <v>104</v>
      </c>
      <c r="J76" s="15">
        <v>104</v>
      </c>
      <c r="K76" s="15">
        <v>105</v>
      </c>
      <c r="L76" s="15">
        <v>106</v>
      </c>
      <c r="M76" s="15">
        <v>98</v>
      </c>
      <c r="N76" s="15" t="s">
        <v>90</v>
      </c>
    </row>
    <row r="77" spans="1:14" x14ac:dyDescent="0.25">
      <c r="B77" t="s">
        <v>77</v>
      </c>
      <c r="C77" s="15">
        <v>8</v>
      </c>
      <c r="D77" s="15">
        <v>25</v>
      </c>
      <c r="E77" s="15">
        <v>0</v>
      </c>
      <c r="F77" s="15">
        <v>1.3</v>
      </c>
      <c r="G77" s="16">
        <v>42947</v>
      </c>
      <c r="H77" s="15">
        <v>71</v>
      </c>
      <c r="I77" s="15">
        <v>95</v>
      </c>
      <c r="J77" s="15">
        <v>91</v>
      </c>
      <c r="K77" s="15">
        <v>90</v>
      </c>
      <c r="L77" s="15">
        <v>97</v>
      </c>
      <c r="M77" s="15">
        <v>98</v>
      </c>
      <c r="N77" s="15">
        <v>101</v>
      </c>
    </row>
    <row r="78" spans="1:14" x14ac:dyDescent="0.25">
      <c r="B78" t="s">
        <v>78</v>
      </c>
      <c r="C78" s="15">
        <v>9</v>
      </c>
      <c r="D78" s="15">
        <v>19</v>
      </c>
      <c r="E78" s="15">
        <v>0.05</v>
      </c>
      <c r="F78" s="15">
        <v>0</v>
      </c>
      <c r="G78" s="16">
        <v>42946</v>
      </c>
      <c r="H78" s="15">
        <v>74</v>
      </c>
      <c r="I78" s="15">
        <v>98</v>
      </c>
      <c r="J78" s="15">
        <v>95</v>
      </c>
      <c r="K78" s="15">
        <v>96</v>
      </c>
      <c r="L78" s="15">
        <v>101</v>
      </c>
      <c r="M78" s="15">
        <v>101</v>
      </c>
      <c r="N78" s="15">
        <v>99</v>
      </c>
    </row>
    <row r="79" spans="1:14" x14ac:dyDescent="0.25">
      <c r="B79" t="s">
        <v>79</v>
      </c>
      <c r="C79" s="15">
        <v>1.7</v>
      </c>
      <c r="D79" s="15">
        <v>12</v>
      </c>
      <c r="E79" s="15">
        <v>0.01</v>
      </c>
      <c r="F79" s="15">
        <v>3.7</v>
      </c>
      <c r="G79" s="16">
        <v>42947</v>
      </c>
      <c r="H79" s="15">
        <v>72</v>
      </c>
      <c r="I79" s="15">
        <v>101</v>
      </c>
      <c r="J79" s="15">
        <v>97</v>
      </c>
      <c r="K79" s="15">
        <v>102</v>
      </c>
      <c r="L79" s="15">
        <v>103</v>
      </c>
      <c r="M79" s="15">
        <v>102</v>
      </c>
      <c r="N79" s="15" t="s">
        <v>90</v>
      </c>
    </row>
    <row r="80" spans="1:14" x14ac:dyDescent="0.25">
      <c r="B80" t="s">
        <v>80</v>
      </c>
      <c r="C80" s="15">
        <v>6</v>
      </c>
      <c r="D80" s="15">
        <v>24</v>
      </c>
      <c r="E80" s="15">
        <v>0.01</v>
      </c>
      <c r="F80" s="15">
        <v>1.7</v>
      </c>
      <c r="G80" s="16">
        <v>42946</v>
      </c>
      <c r="H80" s="15">
        <v>67</v>
      </c>
      <c r="I80" s="15">
        <v>98</v>
      </c>
      <c r="J80" s="15">
        <v>96</v>
      </c>
      <c r="K80" s="15">
        <v>99</v>
      </c>
      <c r="L80" s="15">
        <v>99</v>
      </c>
      <c r="M80" s="15">
        <v>99</v>
      </c>
      <c r="N80" s="15">
        <v>98</v>
      </c>
    </row>
    <row r="81" spans="1:14" x14ac:dyDescent="0.25">
      <c r="B81" s="2" t="s">
        <v>74</v>
      </c>
      <c r="C81" s="17">
        <f>AVERAGE(C76:C80)</f>
        <v>7.1400000000000006</v>
      </c>
      <c r="D81" s="17">
        <f t="shared" ref="D81:F81" si="0">AVERAGE(D76:D80)</f>
        <v>18.600000000000001</v>
      </c>
      <c r="E81" s="17">
        <f t="shared" si="0"/>
        <v>0.21400000000000002</v>
      </c>
      <c r="F81" s="17">
        <f t="shared" si="0"/>
        <v>2.0799999999999996</v>
      </c>
      <c r="G81" s="15"/>
      <c r="H81" s="15"/>
    </row>
    <row r="82" spans="1:14" x14ac:dyDescent="0.25">
      <c r="B82" s="8" t="s">
        <v>75</v>
      </c>
      <c r="C82" s="18">
        <v>7.14</v>
      </c>
      <c r="D82" s="18">
        <v>18.600000000000001</v>
      </c>
      <c r="E82" s="18">
        <f t="shared" ref="E82:F82" si="1">E81*1.5</f>
        <v>0.32100000000000006</v>
      </c>
      <c r="F82" s="18">
        <f t="shared" si="1"/>
        <v>3.1199999999999992</v>
      </c>
      <c r="G82" s="6"/>
      <c r="H82" s="15"/>
    </row>
    <row r="85" spans="1:14" x14ac:dyDescent="0.25">
      <c r="B85" s="2" t="s">
        <v>81</v>
      </c>
    </row>
    <row r="87" spans="1:14" ht="30" x14ac:dyDescent="0.25">
      <c r="B87" s="2" t="s">
        <v>71</v>
      </c>
      <c r="C87" s="3" t="s">
        <v>61</v>
      </c>
      <c r="D87" s="3" t="s">
        <v>62</v>
      </c>
      <c r="E87" s="3" t="s">
        <v>63</v>
      </c>
      <c r="F87" s="3" t="s">
        <v>64</v>
      </c>
      <c r="G87" s="3" t="s">
        <v>65</v>
      </c>
      <c r="H87" s="3" t="s">
        <v>66</v>
      </c>
      <c r="J87" s="6"/>
    </row>
    <row r="88" spans="1:14" x14ac:dyDescent="0.25">
      <c r="B88" s="2"/>
      <c r="C88" s="6" t="s">
        <v>68</v>
      </c>
      <c r="D88" s="6" t="s">
        <v>68</v>
      </c>
      <c r="E88" s="6" t="s">
        <v>68</v>
      </c>
      <c r="F88" s="6" t="s">
        <v>68</v>
      </c>
      <c r="G88" s="6" t="s">
        <v>69</v>
      </c>
      <c r="H88" s="6" t="s">
        <v>70</v>
      </c>
      <c r="J88" s="6" t="s">
        <v>72</v>
      </c>
    </row>
    <row r="89" spans="1:14" x14ac:dyDescent="0.25">
      <c r="A89" s="9"/>
      <c r="B89" s="9"/>
      <c r="C89" s="10">
        <v>2016</v>
      </c>
      <c r="D89" s="10">
        <v>2016</v>
      </c>
      <c r="E89" s="10">
        <v>2016</v>
      </c>
      <c r="F89" s="10">
        <v>2016</v>
      </c>
      <c r="G89" s="10">
        <v>2016</v>
      </c>
      <c r="H89" s="10">
        <v>2016</v>
      </c>
      <c r="I89" s="11" t="s">
        <v>67</v>
      </c>
      <c r="J89" s="10">
        <v>2016</v>
      </c>
      <c r="K89" s="10">
        <v>2015</v>
      </c>
      <c r="L89" s="10">
        <v>2014</v>
      </c>
      <c r="M89" s="10">
        <v>2013</v>
      </c>
      <c r="N89" s="10">
        <v>2012</v>
      </c>
    </row>
    <row r="90" spans="1:14" x14ac:dyDescent="0.25">
      <c r="A90" t="s">
        <v>106</v>
      </c>
      <c r="B90" s="2" t="s">
        <v>82</v>
      </c>
    </row>
    <row r="91" spans="1:14" x14ac:dyDescent="0.25">
      <c r="B91" t="s">
        <v>83</v>
      </c>
      <c r="C91">
        <v>2.8</v>
      </c>
      <c r="D91">
        <v>13</v>
      </c>
      <c r="E91">
        <v>1.1000000000000001</v>
      </c>
      <c r="F91">
        <v>0.3</v>
      </c>
      <c r="G91" s="1">
        <v>42948</v>
      </c>
      <c r="H91">
        <v>75</v>
      </c>
      <c r="I91">
        <v>98</v>
      </c>
      <c r="J91" s="15">
        <v>98</v>
      </c>
      <c r="K91" s="15">
        <v>94</v>
      </c>
      <c r="L91" s="15">
        <v>98</v>
      </c>
      <c r="M91" s="15">
        <v>101</v>
      </c>
      <c r="N91" s="15">
        <v>98</v>
      </c>
    </row>
    <row r="92" spans="1:14" x14ac:dyDescent="0.25">
      <c r="B92" s="12" t="s">
        <v>77</v>
      </c>
      <c r="C92">
        <v>8</v>
      </c>
      <c r="D92">
        <v>25</v>
      </c>
      <c r="E92">
        <v>0</v>
      </c>
      <c r="F92">
        <v>1.3</v>
      </c>
      <c r="G92" s="1">
        <v>42947</v>
      </c>
      <c r="H92">
        <v>71</v>
      </c>
      <c r="I92">
        <v>95</v>
      </c>
      <c r="J92" s="15">
        <v>91</v>
      </c>
      <c r="K92" s="15">
        <v>90</v>
      </c>
      <c r="L92" s="15">
        <v>97</v>
      </c>
      <c r="M92" s="15">
        <v>98</v>
      </c>
      <c r="N92" s="15">
        <v>101</v>
      </c>
    </row>
    <row r="93" spans="1:14" x14ac:dyDescent="0.25">
      <c r="B93" t="s">
        <v>76</v>
      </c>
      <c r="C93">
        <v>11</v>
      </c>
      <c r="D93">
        <v>13</v>
      </c>
      <c r="E93">
        <v>1</v>
      </c>
      <c r="F93">
        <v>3.7</v>
      </c>
      <c r="G93" s="1">
        <v>42949</v>
      </c>
      <c r="H93">
        <v>67</v>
      </c>
      <c r="I93">
        <v>104</v>
      </c>
      <c r="J93" s="15">
        <v>104</v>
      </c>
      <c r="K93" s="15">
        <v>105</v>
      </c>
      <c r="L93" s="15">
        <v>106</v>
      </c>
      <c r="M93" s="15">
        <v>98</v>
      </c>
    </row>
    <row r="94" spans="1:14" x14ac:dyDescent="0.25">
      <c r="B94" s="2" t="s">
        <v>84</v>
      </c>
      <c r="G94" t="s">
        <v>85</v>
      </c>
      <c r="H94" t="s">
        <v>86</v>
      </c>
    </row>
    <row r="95" spans="1:14" x14ac:dyDescent="0.25">
      <c r="B95" s="2" t="s">
        <v>74</v>
      </c>
      <c r="C95" s="13">
        <f>AVERAGE(C91:C93)</f>
        <v>7.2666666666666666</v>
      </c>
      <c r="D95" s="13">
        <f t="shared" ref="D95:F95" si="2">AVERAGE(D91:D93)</f>
        <v>17</v>
      </c>
      <c r="E95" s="13">
        <f t="shared" si="2"/>
        <v>0.70000000000000007</v>
      </c>
      <c r="F95" s="13">
        <f t="shared" si="2"/>
        <v>1.7666666666666668</v>
      </c>
      <c r="G95" s="2"/>
      <c r="H95" s="2"/>
    </row>
    <row r="97" spans="1:14" x14ac:dyDescent="0.25">
      <c r="A97" t="s">
        <v>94</v>
      </c>
      <c r="B97" s="2" t="s">
        <v>87</v>
      </c>
    </row>
    <row r="98" spans="1:14" x14ac:dyDescent="0.25">
      <c r="B98" s="12" t="s">
        <v>79</v>
      </c>
      <c r="C98">
        <v>1.7</v>
      </c>
      <c r="D98">
        <v>12</v>
      </c>
      <c r="E98">
        <v>0.01</v>
      </c>
      <c r="F98">
        <v>3.7</v>
      </c>
      <c r="G98" s="1">
        <v>42947</v>
      </c>
      <c r="H98">
        <v>72</v>
      </c>
      <c r="I98">
        <v>101</v>
      </c>
      <c r="J98" s="15">
        <v>97</v>
      </c>
      <c r="K98" s="15">
        <v>102</v>
      </c>
      <c r="L98" s="15">
        <v>103</v>
      </c>
      <c r="M98" s="15">
        <v>102</v>
      </c>
    </row>
    <row r="99" spans="1:14" x14ac:dyDescent="0.25">
      <c r="B99" s="12" t="s">
        <v>88</v>
      </c>
      <c r="C99">
        <v>0.01</v>
      </c>
      <c r="D99">
        <v>6</v>
      </c>
      <c r="E99">
        <v>0.01</v>
      </c>
      <c r="F99">
        <v>0</v>
      </c>
      <c r="G99" s="1">
        <v>42949</v>
      </c>
      <c r="H99">
        <v>66</v>
      </c>
      <c r="I99">
        <v>101</v>
      </c>
      <c r="J99" s="15">
        <v>101</v>
      </c>
      <c r="K99" s="15">
        <v>100</v>
      </c>
      <c r="L99" s="15">
        <v>102</v>
      </c>
    </row>
    <row r="100" spans="1:14" x14ac:dyDescent="0.25">
      <c r="B100" s="12" t="s">
        <v>78</v>
      </c>
      <c r="C100">
        <v>9</v>
      </c>
      <c r="D100">
        <v>19</v>
      </c>
      <c r="E100">
        <v>0.05</v>
      </c>
      <c r="F100">
        <v>0</v>
      </c>
      <c r="G100" s="1">
        <v>42946</v>
      </c>
      <c r="H100">
        <v>74</v>
      </c>
      <c r="I100">
        <v>98</v>
      </c>
      <c r="J100" s="15">
        <v>95</v>
      </c>
      <c r="K100" s="15">
        <v>96</v>
      </c>
      <c r="L100" s="15">
        <v>101</v>
      </c>
      <c r="M100" s="15">
        <v>101</v>
      </c>
      <c r="N100" s="15">
        <v>99</v>
      </c>
    </row>
    <row r="101" spans="1:14" x14ac:dyDescent="0.25">
      <c r="B101" s="2" t="s">
        <v>84</v>
      </c>
      <c r="G101" t="s">
        <v>89</v>
      </c>
      <c r="H101" t="s">
        <v>86</v>
      </c>
    </row>
    <row r="102" spans="1:14" x14ac:dyDescent="0.25">
      <c r="B102" s="2" t="s">
        <v>74</v>
      </c>
      <c r="C102" s="13">
        <f>AVERAGE(C98:C100)</f>
        <v>3.5700000000000003</v>
      </c>
      <c r="D102" s="13">
        <f t="shared" ref="D102:F102" si="3">AVERAGE(D98:D100)</f>
        <v>12.333333333333334</v>
      </c>
      <c r="E102" s="13">
        <f t="shared" si="3"/>
        <v>2.3333333333333334E-2</v>
      </c>
      <c r="F102" s="13">
        <f t="shared" si="3"/>
        <v>1.2333333333333334</v>
      </c>
    </row>
    <row r="104" spans="1:14" x14ac:dyDescent="0.25">
      <c r="A104" t="s">
        <v>94</v>
      </c>
      <c r="B104" s="2" t="s">
        <v>91</v>
      </c>
    </row>
    <row r="105" spans="1:14" x14ac:dyDescent="0.25">
      <c r="B105" s="12" t="s">
        <v>88</v>
      </c>
      <c r="C105">
        <v>0.01</v>
      </c>
      <c r="D105">
        <v>6</v>
      </c>
      <c r="E105">
        <v>0.01</v>
      </c>
      <c r="F105">
        <v>0</v>
      </c>
      <c r="G105" s="1">
        <v>42949</v>
      </c>
      <c r="H105">
        <v>66</v>
      </c>
      <c r="I105">
        <v>101</v>
      </c>
      <c r="J105" s="15">
        <v>101</v>
      </c>
      <c r="K105" s="15">
        <v>100</v>
      </c>
      <c r="L105" s="15">
        <v>102</v>
      </c>
    </row>
    <row r="106" spans="1:14" x14ac:dyDescent="0.25">
      <c r="B106" s="12" t="s">
        <v>79</v>
      </c>
      <c r="C106">
        <v>1.7</v>
      </c>
      <c r="D106">
        <v>12</v>
      </c>
      <c r="E106">
        <v>0.01</v>
      </c>
      <c r="F106">
        <v>3.7</v>
      </c>
      <c r="G106" s="1">
        <v>42947</v>
      </c>
      <c r="H106">
        <v>72</v>
      </c>
      <c r="I106">
        <v>101</v>
      </c>
      <c r="J106" s="15">
        <v>97</v>
      </c>
      <c r="K106" s="15">
        <v>102</v>
      </c>
      <c r="L106" s="15">
        <v>103</v>
      </c>
      <c r="M106" s="15">
        <v>102</v>
      </c>
    </row>
    <row r="107" spans="1:14" x14ac:dyDescent="0.25">
      <c r="B107" s="12" t="s">
        <v>92</v>
      </c>
      <c r="C107">
        <v>0.3</v>
      </c>
      <c r="D107">
        <v>2.8</v>
      </c>
      <c r="E107">
        <v>0.2</v>
      </c>
      <c r="F107">
        <v>3.3</v>
      </c>
      <c r="G107" s="1">
        <v>42948</v>
      </c>
      <c r="H107">
        <v>70</v>
      </c>
      <c r="I107">
        <v>103</v>
      </c>
      <c r="J107" s="15">
        <v>103</v>
      </c>
      <c r="K107" s="15">
        <v>100</v>
      </c>
      <c r="L107" s="15">
        <v>105</v>
      </c>
    </row>
    <row r="108" spans="1:14" x14ac:dyDescent="0.25">
      <c r="B108" s="2" t="s">
        <v>84</v>
      </c>
      <c r="G108" t="s">
        <v>85</v>
      </c>
      <c r="H108" t="s">
        <v>93</v>
      </c>
    </row>
    <row r="109" spans="1:14" x14ac:dyDescent="0.25">
      <c r="B109" s="2" t="s">
        <v>74</v>
      </c>
      <c r="C109" s="13">
        <f>AVERAGE(C105:C107)</f>
        <v>0.66999999999999993</v>
      </c>
      <c r="D109" s="13">
        <f t="shared" ref="D109:F109" si="4">AVERAGE(D105:D107)</f>
        <v>6.9333333333333336</v>
      </c>
      <c r="E109" s="13">
        <f t="shared" si="4"/>
        <v>7.3333333333333334E-2</v>
      </c>
      <c r="F109" s="13">
        <f t="shared" si="4"/>
        <v>2.3333333333333335</v>
      </c>
    </row>
  </sheetData>
  <mergeCells count="2">
    <mergeCell ref="A4:N4"/>
    <mergeCell ref="A5:N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 Dragsbæk</dc:creator>
  <cp:lastModifiedBy>Helle Dragsbæk</cp:lastModifiedBy>
  <dcterms:created xsi:type="dcterms:W3CDTF">2017-03-30T13:40:13Z</dcterms:created>
  <dcterms:modified xsi:type="dcterms:W3CDTF">2017-05-01T06:10:14Z</dcterms:modified>
</cp:coreProperties>
</file>