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20\"/>
    </mc:Choice>
  </mc:AlternateContent>
  <xr:revisionPtr revIDLastSave="0" documentId="8_{FF261207-E489-4EFC-BE35-A21D8C279774}" xr6:coauthVersionLast="45" xr6:coauthVersionMax="45" xr10:uidLastSave="{00000000-0000-0000-0000-000000000000}"/>
  <bookViews>
    <workbookView xWindow="-28920" yWindow="-120" windowWidth="29040" windowHeight="15840"/>
  </bookViews>
  <sheets>
    <sheet name="L_2701_Sædekorn" sheetId="1" r:id="rId1"/>
  </sheets>
  <calcPr calcId="181029"/>
</workbook>
</file>

<file path=xl/calcChain.xml><?xml version="1.0" encoding="utf-8"?>
<calcChain xmlns="http://schemas.openxmlformats.org/spreadsheetml/2006/main">
  <c r="C149" i="1" l="1"/>
  <c r="D149" i="1"/>
  <c r="E149" i="1"/>
  <c r="F149" i="1"/>
  <c r="G149" i="1"/>
  <c r="B149" i="1"/>
  <c r="C147" i="1"/>
  <c r="D147" i="1"/>
  <c r="E147" i="1"/>
  <c r="F147" i="1"/>
  <c r="G147" i="1"/>
  <c r="B147" i="1"/>
  <c r="C145" i="1"/>
  <c r="D145" i="1"/>
  <c r="E145" i="1"/>
  <c r="F145" i="1"/>
  <c r="G145" i="1"/>
  <c r="B145" i="1"/>
  <c r="G143" i="1"/>
  <c r="G144" i="1"/>
  <c r="G142" i="1"/>
  <c r="C139" i="1"/>
  <c r="D139" i="1"/>
  <c r="E139" i="1"/>
  <c r="F139" i="1"/>
  <c r="G139" i="1"/>
  <c r="B139" i="1"/>
  <c r="G132" i="1"/>
  <c r="G133" i="1"/>
  <c r="G134" i="1"/>
  <c r="G135" i="1"/>
  <c r="G136" i="1"/>
  <c r="G137" i="1"/>
  <c r="G138" i="1"/>
  <c r="G131" i="1"/>
  <c r="C128" i="1"/>
  <c r="D128" i="1"/>
  <c r="E128" i="1"/>
  <c r="F128" i="1"/>
  <c r="G128" i="1"/>
  <c r="B128" i="1"/>
  <c r="G126" i="1"/>
  <c r="G127" i="1"/>
  <c r="G125" i="1"/>
  <c r="C121" i="1"/>
  <c r="D121" i="1"/>
  <c r="E121" i="1"/>
  <c r="F121" i="1"/>
  <c r="G121" i="1"/>
  <c r="B121" i="1"/>
  <c r="C119" i="1"/>
  <c r="D119" i="1"/>
  <c r="E119" i="1"/>
  <c r="F119" i="1"/>
  <c r="G119" i="1"/>
  <c r="B119" i="1"/>
  <c r="G112" i="1"/>
  <c r="G113" i="1"/>
  <c r="G114" i="1"/>
  <c r="G115" i="1"/>
  <c r="G116" i="1"/>
  <c r="G117" i="1"/>
  <c r="G118" i="1"/>
  <c r="G111" i="1"/>
  <c r="C108" i="1"/>
  <c r="D108" i="1"/>
  <c r="E108" i="1"/>
  <c r="F108" i="1"/>
  <c r="G108" i="1"/>
  <c r="B108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91" i="1"/>
  <c r="C88" i="1"/>
  <c r="D88" i="1"/>
  <c r="E88" i="1"/>
  <c r="F88" i="1"/>
  <c r="G88" i="1"/>
  <c r="B88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42" i="1"/>
  <c r="C39" i="1"/>
  <c r="D39" i="1"/>
  <c r="E39" i="1"/>
  <c r="F39" i="1"/>
  <c r="G39" i="1"/>
  <c r="B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2" i="1"/>
</calcChain>
</file>

<file path=xl/sharedStrings.xml><?xml version="1.0" encoding="utf-8"?>
<sst xmlns="http://schemas.openxmlformats.org/spreadsheetml/2006/main" count="143" uniqueCount="120">
  <si>
    <t>FM</t>
  </si>
  <si>
    <t>PB</t>
  </si>
  <si>
    <t>BA</t>
  </si>
  <si>
    <t>C1</t>
  </si>
  <si>
    <t>C2</t>
  </si>
  <si>
    <t>Total</t>
  </si>
  <si>
    <t>ton</t>
  </si>
  <si>
    <t>VINTERBYG</t>
  </si>
  <si>
    <t>ARKONA</t>
  </si>
  <si>
    <t>BORDEAUX</t>
  </si>
  <si>
    <t>BR 12514P5</t>
  </si>
  <si>
    <t>CLEOPATRA</t>
  </si>
  <si>
    <t>Comeback</t>
  </si>
  <si>
    <t>HEJMDAL</t>
  </si>
  <si>
    <t>JETTOO</t>
  </si>
  <si>
    <t>Journey</t>
  </si>
  <si>
    <t>KWS Faro</t>
  </si>
  <si>
    <t>KWS HAWKING</t>
  </si>
  <si>
    <t>KWS Orbit</t>
  </si>
  <si>
    <t>KWS Patriot</t>
  </si>
  <si>
    <t>KWS-HIGGINS</t>
  </si>
  <si>
    <t>KWS-KOSMOS</t>
  </si>
  <si>
    <t>KWS-MERIDIAN</t>
  </si>
  <si>
    <t>NEPTUN-VIBY</t>
  </si>
  <si>
    <t>NOS 914.032-65</t>
  </si>
  <si>
    <t>NOS 915.040-54</t>
  </si>
  <si>
    <t>NOS 915.046-58</t>
  </si>
  <si>
    <t>Normandy</t>
  </si>
  <si>
    <t>SJ 168270</t>
  </si>
  <si>
    <t>SJ 171111</t>
  </si>
  <si>
    <t>SY GALILEOO</t>
  </si>
  <si>
    <t>SY Kingsbarn</t>
  </si>
  <si>
    <t>TOREROO</t>
  </si>
  <si>
    <t>VALERIE</t>
  </si>
  <si>
    <t>ZOPHIA</t>
  </si>
  <si>
    <t>Total VINTERBYG</t>
  </si>
  <si>
    <t>VINTERHVEDE</t>
  </si>
  <si>
    <t>BENCHMARK-VIHV</t>
  </si>
  <si>
    <t>BRIGHT</t>
  </si>
  <si>
    <t>CANON</t>
  </si>
  <si>
    <t>CHEVIGNON</t>
  </si>
  <si>
    <t>DRACHMANN</t>
  </si>
  <si>
    <t>ELIXER</t>
  </si>
  <si>
    <t>EVOLUTION</t>
  </si>
  <si>
    <t>Effendi</t>
  </si>
  <si>
    <t>FRITOP</t>
  </si>
  <si>
    <t>GRAHAM</t>
  </si>
  <si>
    <t>HEERUP</t>
  </si>
  <si>
    <t>HEROLDO</t>
  </si>
  <si>
    <t>INFORMER</t>
  </si>
  <si>
    <t>KALMAR-HV</t>
  </si>
  <si>
    <t>KNUT</t>
  </si>
  <si>
    <t>KVARN</t>
  </si>
  <si>
    <t>KVIUM</t>
  </si>
  <si>
    <t>KWS Colosseum</t>
  </si>
  <si>
    <t>KWS EXTASE</t>
  </si>
  <si>
    <t>KWS FIREFLY</t>
  </si>
  <si>
    <t>KWS SCIMITAR</t>
  </si>
  <si>
    <t>KWS-LEIF</t>
  </si>
  <si>
    <t>KWS-LILI</t>
  </si>
  <si>
    <t>KWS-MONTANA</t>
  </si>
  <si>
    <t>KWS-ZYATT</t>
  </si>
  <si>
    <t>LG MOCCA</t>
  </si>
  <si>
    <t>LG Skyscraper</t>
  </si>
  <si>
    <t>MARLY</t>
  </si>
  <si>
    <t>MOMENTUM</t>
  </si>
  <si>
    <t>NOS 512144.01</t>
  </si>
  <si>
    <t>NOS 512144.05</t>
  </si>
  <si>
    <t>NOS 513151.20</t>
  </si>
  <si>
    <t>NOS 513167.01</t>
  </si>
  <si>
    <t>NOS 513195.01</t>
  </si>
  <si>
    <t>NOS-510050.17</t>
  </si>
  <si>
    <t>OHIO-VIHV</t>
  </si>
  <si>
    <t>PONDUS-VIHV</t>
  </si>
  <si>
    <t>Ponticus</t>
  </si>
  <si>
    <t>REMBRANDT-VIHV</t>
  </si>
  <si>
    <t>REVOLVER-VIHV</t>
  </si>
  <si>
    <t>RGT SAKI</t>
  </si>
  <si>
    <t>SHERIFF</t>
  </si>
  <si>
    <t>SKAGEN</t>
  </si>
  <si>
    <t>TONNAGE</t>
  </si>
  <si>
    <t>Torp</t>
  </si>
  <si>
    <t>Totem-VIHV</t>
  </si>
  <si>
    <t>Total VINTERHVEDE</t>
  </si>
  <si>
    <t>VINTERRUG</t>
  </si>
  <si>
    <t>ASTRANOS</t>
  </si>
  <si>
    <t>Brandie</t>
  </si>
  <si>
    <t>DANKOWSKIE-RUBIN</t>
  </si>
  <si>
    <t>DH386</t>
  </si>
  <si>
    <t>DUKATO</t>
  </si>
  <si>
    <t>Helltop</t>
  </si>
  <si>
    <t>INSPECTOR</t>
  </si>
  <si>
    <t>KWS BERADO</t>
  </si>
  <si>
    <t>KWS JETHRO</t>
  </si>
  <si>
    <t>KWS RECEPTOR</t>
  </si>
  <si>
    <t>KWS SERAFINO</t>
  </si>
  <si>
    <t>KWS TREBIANO</t>
  </si>
  <si>
    <t>KWS Tayo</t>
  </si>
  <si>
    <t>KWS Vinetto</t>
  </si>
  <si>
    <t>KWS-BONO</t>
  </si>
  <si>
    <t>KWS-LIVADO</t>
  </si>
  <si>
    <t>Stannos</t>
  </si>
  <si>
    <t>Total VINTERRUG</t>
  </si>
  <si>
    <t>VITRI</t>
  </si>
  <si>
    <t>BREHAT</t>
  </si>
  <si>
    <t>CAPPRICIA</t>
  </si>
  <si>
    <t>LOMBARDO</t>
  </si>
  <si>
    <t>NEOGEN</t>
  </si>
  <si>
    <t>PROBUS</t>
  </si>
  <si>
    <t>TRAVORIS</t>
  </si>
  <si>
    <t>TRIAS</t>
  </si>
  <si>
    <t>TRIVALAN</t>
  </si>
  <si>
    <t>Total VITRI</t>
  </si>
  <si>
    <t>SU ARVID</t>
  </si>
  <si>
    <t>SU-PERFORMER</t>
  </si>
  <si>
    <t>Foreløbig oversigt over mængder af vintersæd produceret i perioden 01.05. - 31.10.20</t>
  </si>
  <si>
    <t>Total for partier</t>
  </si>
  <si>
    <t>Sortsblandinger</t>
  </si>
  <si>
    <t>Sortsblandinger i alt</t>
  </si>
  <si>
    <t>Produceret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</si>
</sst>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name val="Arial"/>
    </font>
    <font>
      <b/>
      <sz val="9"/>
      <color indexed="8"/>
      <name val="SansSerif"/>
    </font>
    <font>
      <sz val="9"/>
      <color indexed="8"/>
      <name val="Sans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top" wrapText="1"/>
    </xf>
    <xf numFmtId="3" fontId="2" fillId="0" borderId="0" xfId="0" applyNumberFormat="1" applyFont="1" applyAlignment="1" applyProtection="1">
      <alignment horizontal="right" vertical="top" wrapText="1"/>
    </xf>
    <xf numFmtId="3" fontId="1" fillId="0" borderId="0" xfId="0" applyNumberFormat="1" applyFont="1" applyAlignment="1" applyProtection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3" fontId="1" fillId="0" borderId="0" xfId="0" applyNumberFormat="1" applyFont="1" applyAlignment="1" applyProtection="1">
      <alignment horizontal="right" vertical="top" wrapText="1"/>
    </xf>
    <xf numFmtId="14" fontId="1" fillId="0" borderId="0" xfId="0" applyNumberFormat="1" applyFont="1" applyAlignment="1" applyProtection="1">
      <alignment horizontal="right" vertical="top" wrapText="1"/>
    </xf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3" fontId="2" fillId="0" borderId="0" xfId="0" applyNumberFormat="1" applyFont="1" applyAlignment="1" applyProtection="1">
      <alignment horizontal="right" vertical="top" wrapText="1"/>
    </xf>
    <xf numFmtId="3" fontId="1" fillId="0" borderId="0" xfId="0" applyNumberFormat="1" applyFont="1" applyAlignment="1" applyProtection="1">
      <alignment horizontal="right" vertical="top" wrapText="1"/>
    </xf>
    <xf numFmtId="0" fontId="0" fillId="0" borderId="0" xfId="0"/>
    <xf numFmtId="3" fontId="1" fillId="0" borderId="0" xfId="0" applyNumberFormat="1" applyFont="1" applyAlignment="1" applyProtection="1">
      <alignment horizontal="righ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 applyProtection="1">
      <alignment horizontal="right" vertical="top" wrapText="1"/>
    </xf>
    <xf numFmtId="3" fontId="1" fillId="0" borderId="0" xfId="0" applyNumberFormat="1" applyFont="1" applyAlignment="1" applyProtection="1">
      <alignment horizontal="righ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323698</xdr:colOff>
      <xdr:row>2</xdr:row>
      <xdr:rowOff>59054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5EE86BB-39A8-412B-885F-2E7951D7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748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abSelected="1" workbookViewId="0">
      <pane ySplit="9" topLeftCell="A132" activePane="bottomLeft" state="frozen"/>
      <selection pane="bottomLeft" activeCell="G157" sqref="G157"/>
    </sheetView>
  </sheetViews>
  <sheetFormatPr defaultRowHeight="13.2"/>
  <cols>
    <col min="1" max="1" width="33.5546875" customWidth="1"/>
    <col min="2" max="5" width="8.44140625" customWidth="1"/>
    <col min="6" max="7" width="9.88671875" bestFit="1" customWidth="1"/>
  </cols>
  <sheetData>
    <row r="1" spans="1:7" ht="15" customHeight="1">
      <c r="A1" s="1"/>
      <c r="B1" s="2"/>
      <c r="C1" s="2"/>
      <c r="D1" s="2"/>
      <c r="E1" s="2"/>
      <c r="G1" s="10">
        <v>44135</v>
      </c>
    </row>
    <row r="2" spans="1:7" ht="15" customHeight="1">
      <c r="A2" s="1"/>
      <c r="B2" s="2"/>
      <c r="C2" s="2"/>
      <c r="D2" s="2"/>
      <c r="E2" s="2"/>
      <c r="F2" s="2"/>
      <c r="G2" s="2"/>
    </row>
    <row r="3" spans="1:7" ht="15" customHeight="1">
      <c r="A3" s="1"/>
      <c r="B3" s="2"/>
      <c r="C3" s="2"/>
      <c r="D3" s="2"/>
      <c r="E3" s="2"/>
      <c r="F3" s="2"/>
      <c r="G3" s="2"/>
    </row>
    <row r="4" spans="1:7" ht="15" customHeight="1">
      <c r="A4" s="1"/>
      <c r="B4" s="2"/>
      <c r="C4" s="2"/>
      <c r="D4" s="2"/>
      <c r="E4" s="2"/>
      <c r="F4" s="2"/>
      <c r="G4" s="2"/>
    </row>
    <row r="5" spans="1:7" ht="15" customHeight="1">
      <c r="A5" s="6" t="s">
        <v>115</v>
      </c>
      <c r="B5" s="6"/>
      <c r="C5" s="6"/>
      <c r="D5" s="6"/>
      <c r="E5" s="6"/>
      <c r="F5" s="6"/>
      <c r="G5" s="6"/>
    </row>
    <row r="6" spans="1:7" ht="15" customHeight="1">
      <c r="A6" s="1"/>
      <c r="B6" s="2"/>
      <c r="C6" s="2"/>
      <c r="D6" s="2"/>
      <c r="E6" s="2"/>
      <c r="F6" s="2"/>
      <c r="G6" s="2"/>
    </row>
    <row r="7" spans="1:7" ht="15" customHeight="1">
      <c r="A7" s="1"/>
      <c r="B7" s="2"/>
      <c r="C7" s="2"/>
      <c r="D7" s="2"/>
      <c r="E7" s="2"/>
      <c r="F7" s="2"/>
      <c r="G7" s="2"/>
    </row>
    <row r="8" spans="1:7" ht="15" customHeight="1">
      <c r="A8" s="2"/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</row>
    <row r="9" spans="1:7" ht="15" customHeight="1">
      <c r="A9" s="2"/>
      <c r="B9" s="3" t="s">
        <v>6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15" customHeight="1">
      <c r="A10" s="1"/>
      <c r="B10" s="2"/>
      <c r="C10" s="2"/>
      <c r="D10" s="2"/>
      <c r="E10" s="2"/>
      <c r="F10" s="2"/>
      <c r="G10" s="2"/>
    </row>
    <row r="11" spans="1:7" ht="15" customHeight="1">
      <c r="A11" s="1" t="s">
        <v>7</v>
      </c>
      <c r="B11" s="2"/>
      <c r="C11" s="2"/>
      <c r="D11" s="2"/>
      <c r="E11" s="2"/>
      <c r="F11" s="2"/>
      <c r="G11" s="2"/>
    </row>
    <row r="12" spans="1:7" ht="15" customHeight="1">
      <c r="A12" s="2" t="s">
        <v>8</v>
      </c>
      <c r="B12" s="4">
        <v>1.5</v>
      </c>
      <c r="C12" s="4">
        <v>0</v>
      </c>
      <c r="D12" s="4">
        <v>0</v>
      </c>
      <c r="E12" s="4">
        <v>0</v>
      </c>
      <c r="F12" s="4">
        <v>0</v>
      </c>
      <c r="G12" s="4">
        <f>SUM(B12:F12)</f>
        <v>1.5</v>
      </c>
    </row>
    <row r="13" spans="1:7" ht="15" customHeight="1">
      <c r="A13" s="2" t="s">
        <v>9</v>
      </c>
      <c r="B13" s="4">
        <v>0.15</v>
      </c>
      <c r="C13" s="4">
        <v>0</v>
      </c>
      <c r="D13" s="4">
        <v>2</v>
      </c>
      <c r="E13" s="4">
        <v>50</v>
      </c>
      <c r="F13" s="4">
        <v>91.8</v>
      </c>
      <c r="G13" s="13">
        <f t="shared" ref="G13:G38" si="0">SUM(B13:F13)</f>
        <v>143.94999999999999</v>
      </c>
    </row>
    <row r="14" spans="1:7" ht="15" customHeight="1">
      <c r="A14" s="2" t="s">
        <v>10</v>
      </c>
      <c r="B14" s="4">
        <v>0.3</v>
      </c>
      <c r="C14" s="4">
        <v>0</v>
      </c>
      <c r="D14" s="4">
        <v>0</v>
      </c>
      <c r="E14" s="4">
        <v>0</v>
      </c>
      <c r="F14" s="4">
        <v>0</v>
      </c>
      <c r="G14" s="13">
        <f t="shared" si="0"/>
        <v>0.3</v>
      </c>
    </row>
    <row r="15" spans="1:7" ht="15" customHeight="1">
      <c r="A15" s="2" t="s">
        <v>11</v>
      </c>
      <c r="B15" s="4">
        <v>0.8</v>
      </c>
      <c r="C15" s="4">
        <v>10</v>
      </c>
      <c r="D15" s="4">
        <v>0</v>
      </c>
      <c r="E15" s="4">
        <v>25</v>
      </c>
      <c r="F15" s="4">
        <v>94.5</v>
      </c>
      <c r="G15" s="13">
        <f t="shared" si="0"/>
        <v>130.30000000000001</v>
      </c>
    </row>
    <row r="16" spans="1:7" ht="15" customHeight="1">
      <c r="A16" s="2" t="s">
        <v>12</v>
      </c>
      <c r="B16" s="4">
        <v>0</v>
      </c>
      <c r="C16" s="4">
        <v>0</v>
      </c>
      <c r="D16" s="4">
        <v>0</v>
      </c>
      <c r="E16" s="4">
        <v>292.5</v>
      </c>
      <c r="F16" s="4">
        <v>3697.1</v>
      </c>
      <c r="G16" s="13">
        <f t="shared" si="0"/>
        <v>3989.6</v>
      </c>
    </row>
    <row r="17" spans="1:7" ht="15" customHeight="1">
      <c r="A17" s="2" t="s">
        <v>13</v>
      </c>
      <c r="B17" s="4">
        <v>0</v>
      </c>
      <c r="C17" s="4">
        <v>0</v>
      </c>
      <c r="D17" s="4">
        <v>0</v>
      </c>
      <c r="E17" s="4">
        <v>0</v>
      </c>
      <c r="F17" s="4">
        <v>63</v>
      </c>
      <c r="G17" s="13">
        <f t="shared" si="0"/>
        <v>63</v>
      </c>
    </row>
    <row r="18" spans="1:7" ht="15" customHeight="1">
      <c r="A18" s="2" t="s">
        <v>14</v>
      </c>
      <c r="B18" s="4">
        <v>0</v>
      </c>
      <c r="C18" s="4">
        <v>0</v>
      </c>
      <c r="D18" s="4">
        <v>0</v>
      </c>
      <c r="E18" s="4">
        <v>391.72</v>
      </c>
      <c r="F18" s="4">
        <v>0</v>
      </c>
      <c r="G18" s="13">
        <f t="shared" si="0"/>
        <v>391.72</v>
      </c>
    </row>
    <row r="19" spans="1:7" ht="15" customHeight="1">
      <c r="A19" s="2" t="s">
        <v>15</v>
      </c>
      <c r="B19" s="4">
        <v>0</v>
      </c>
      <c r="C19" s="4">
        <v>0</v>
      </c>
      <c r="D19" s="4">
        <v>0</v>
      </c>
      <c r="E19" s="4">
        <v>0</v>
      </c>
      <c r="F19" s="4">
        <v>44.65</v>
      </c>
      <c r="G19" s="13">
        <f t="shared" si="0"/>
        <v>44.65</v>
      </c>
    </row>
    <row r="20" spans="1:7" ht="15" customHeight="1">
      <c r="A20" s="2" t="s">
        <v>16</v>
      </c>
      <c r="B20" s="4">
        <v>0</v>
      </c>
      <c r="C20" s="4">
        <v>0</v>
      </c>
      <c r="D20" s="4">
        <v>0</v>
      </c>
      <c r="E20" s="4">
        <v>48</v>
      </c>
      <c r="F20" s="4">
        <v>31.5</v>
      </c>
      <c r="G20" s="13">
        <f t="shared" si="0"/>
        <v>79.5</v>
      </c>
    </row>
    <row r="21" spans="1:7" ht="15" customHeight="1">
      <c r="A21" s="2" t="s">
        <v>17</v>
      </c>
      <c r="B21" s="4">
        <v>0</v>
      </c>
      <c r="C21" s="4">
        <v>0</v>
      </c>
      <c r="D21" s="4">
        <v>0</v>
      </c>
      <c r="E21" s="4">
        <v>31</v>
      </c>
      <c r="F21" s="4">
        <v>100</v>
      </c>
      <c r="G21" s="13">
        <f t="shared" si="0"/>
        <v>131</v>
      </c>
    </row>
    <row r="22" spans="1:7" ht="15" customHeight="1">
      <c r="A22" s="2" t="s">
        <v>18</v>
      </c>
      <c r="B22" s="4">
        <v>0</v>
      </c>
      <c r="C22" s="4">
        <v>0</v>
      </c>
      <c r="D22" s="4">
        <v>0</v>
      </c>
      <c r="E22" s="4">
        <v>0</v>
      </c>
      <c r="F22" s="4">
        <v>165.5</v>
      </c>
      <c r="G22" s="13">
        <f t="shared" si="0"/>
        <v>165.5</v>
      </c>
    </row>
    <row r="23" spans="1:7" ht="15" customHeight="1">
      <c r="A23" s="2" t="s">
        <v>19</v>
      </c>
      <c r="B23" s="4">
        <v>0</v>
      </c>
      <c r="C23" s="4">
        <v>0</v>
      </c>
      <c r="D23" s="4">
        <v>94.5</v>
      </c>
      <c r="E23" s="4">
        <v>0</v>
      </c>
      <c r="F23" s="4">
        <v>528.5</v>
      </c>
      <c r="G23" s="13">
        <f t="shared" si="0"/>
        <v>623</v>
      </c>
    </row>
    <row r="24" spans="1:7" ht="15" customHeight="1">
      <c r="A24" s="2" t="s">
        <v>20</v>
      </c>
      <c r="B24" s="4">
        <v>0</v>
      </c>
      <c r="C24" s="4">
        <v>0</v>
      </c>
      <c r="D24" s="4">
        <v>63</v>
      </c>
      <c r="E24" s="4">
        <v>0</v>
      </c>
      <c r="F24" s="4">
        <v>312.5</v>
      </c>
      <c r="G24" s="13">
        <f t="shared" si="0"/>
        <v>375.5</v>
      </c>
    </row>
    <row r="25" spans="1:7" ht="15" customHeight="1">
      <c r="A25" s="2" t="s">
        <v>21</v>
      </c>
      <c r="B25" s="4">
        <v>0</v>
      </c>
      <c r="C25" s="4">
        <v>0</v>
      </c>
      <c r="D25" s="4">
        <v>63</v>
      </c>
      <c r="E25" s="4">
        <v>31.5</v>
      </c>
      <c r="F25" s="4">
        <v>586</v>
      </c>
      <c r="G25" s="13">
        <f t="shared" si="0"/>
        <v>680.5</v>
      </c>
    </row>
    <row r="26" spans="1:7" ht="15" customHeight="1">
      <c r="A26" s="2" t="s">
        <v>22</v>
      </c>
      <c r="B26" s="4">
        <v>0</v>
      </c>
      <c r="C26" s="4">
        <v>0</v>
      </c>
      <c r="D26" s="4">
        <v>0</v>
      </c>
      <c r="E26" s="4">
        <v>113.5</v>
      </c>
      <c r="F26" s="4">
        <v>1140.3</v>
      </c>
      <c r="G26" s="13">
        <f t="shared" si="0"/>
        <v>1253.8</v>
      </c>
    </row>
    <row r="27" spans="1:7" ht="15" customHeight="1">
      <c r="A27" s="2" t="s">
        <v>23</v>
      </c>
      <c r="B27" s="4">
        <v>0</v>
      </c>
      <c r="C27" s="4">
        <v>65</v>
      </c>
      <c r="D27" s="4">
        <v>63</v>
      </c>
      <c r="E27" s="4">
        <v>0</v>
      </c>
      <c r="F27" s="4">
        <v>2111.6999999999998</v>
      </c>
      <c r="G27" s="13">
        <f t="shared" si="0"/>
        <v>2239.6999999999998</v>
      </c>
    </row>
    <row r="28" spans="1:7" ht="15" customHeight="1">
      <c r="A28" s="2" t="s">
        <v>24</v>
      </c>
      <c r="B28" s="4">
        <v>0.15</v>
      </c>
      <c r="C28" s="4">
        <v>0</v>
      </c>
      <c r="D28" s="4">
        <v>0</v>
      </c>
      <c r="E28" s="4">
        <v>0</v>
      </c>
      <c r="F28" s="4">
        <v>0</v>
      </c>
      <c r="G28" s="13">
        <f t="shared" si="0"/>
        <v>0.15</v>
      </c>
    </row>
    <row r="29" spans="1:7" ht="15" customHeight="1">
      <c r="A29" s="2" t="s">
        <v>25</v>
      </c>
      <c r="B29" s="4">
        <v>8.7999999999999995E-2</v>
      </c>
      <c r="C29" s="4">
        <v>0</v>
      </c>
      <c r="D29" s="4">
        <v>0</v>
      </c>
      <c r="E29" s="4">
        <v>0</v>
      </c>
      <c r="F29" s="4">
        <v>0</v>
      </c>
      <c r="G29" s="13">
        <f t="shared" si="0"/>
        <v>8.7999999999999995E-2</v>
      </c>
    </row>
    <row r="30" spans="1:7" ht="15" customHeight="1">
      <c r="A30" s="2" t="s">
        <v>26</v>
      </c>
      <c r="B30" s="4">
        <v>0.15</v>
      </c>
      <c r="C30" s="4">
        <v>0</v>
      </c>
      <c r="D30" s="4">
        <v>0</v>
      </c>
      <c r="E30" s="4">
        <v>0</v>
      </c>
      <c r="F30" s="4">
        <v>0</v>
      </c>
      <c r="G30" s="13">
        <f t="shared" si="0"/>
        <v>0.15</v>
      </c>
    </row>
    <row r="31" spans="1:7" ht="15" customHeight="1">
      <c r="A31" s="2" t="s">
        <v>27</v>
      </c>
      <c r="B31" s="4">
        <v>0.18</v>
      </c>
      <c r="C31" s="4">
        <v>0</v>
      </c>
      <c r="D31" s="4">
        <v>0</v>
      </c>
      <c r="E31" s="4">
        <v>0</v>
      </c>
      <c r="F31" s="4">
        <v>0</v>
      </c>
      <c r="G31" s="13">
        <f t="shared" si="0"/>
        <v>0.18</v>
      </c>
    </row>
    <row r="32" spans="1:7" ht="15" customHeight="1">
      <c r="A32" s="2" t="s">
        <v>28</v>
      </c>
      <c r="B32" s="4">
        <v>1.45</v>
      </c>
      <c r="C32" s="4">
        <v>0</v>
      </c>
      <c r="D32" s="4">
        <v>0</v>
      </c>
      <c r="E32" s="4">
        <v>0</v>
      </c>
      <c r="F32" s="4">
        <v>0</v>
      </c>
      <c r="G32" s="13">
        <f t="shared" si="0"/>
        <v>1.45</v>
      </c>
    </row>
    <row r="33" spans="1:7" ht="15" customHeight="1">
      <c r="A33" s="2" t="s">
        <v>29</v>
      </c>
      <c r="B33" s="4">
        <v>0.38300000000000001</v>
      </c>
      <c r="C33" s="4">
        <v>0</v>
      </c>
      <c r="D33" s="4">
        <v>0</v>
      </c>
      <c r="E33" s="4">
        <v>0</v>
      </c>
      <c r="F33" s="4">
        <v>0</v>
      </c>
      <c r="G33" s="13">
        <f t="shared" si="0"/>
        <v>0.38300000000000001</v>
      </c>
    </row>
    <row r="34" spans="1:7" ht="15" customHeight="1">
      <c r="A34" s="2" t="s">
        <v>30</v>
      </c>
      <c r="B34" s="4">
        <v>0</v>
      </c>
      <c r="C34" s="4">
        <v>0</v>
      </c>
      <c r="D34" s="4">
        <v>0</v>
      </c>
      <c r="E34" s="4">
        <v>273.64400000000001</v>
      </c>
      <c r="F34" s="4">
        <v>0</v>
      </c>
      <c r="G34" s="13">
        <f t="shared" si="0"/>
        <v>273.64400000000001</v>
      </c>
    </row>
    <row r="35" spans="1:7" ht="15" customHeight="1">
      <c r="A35" s="2" t="s">
        <v>31</v>
      </c>
      <c r="B35" s="4">
        <v>0</v>
      </c>
      <c r="C35" s="4">
        <v>0</v>
      </c>
      <c r="D35" s="4">
        <v>0</v>
      </c>
      <c r="E35" s="4">
        <v>337.08</v>
      </c>
      <c r="F35" s="4">
        <v>19.52</v>
      </c>
      <c r="G35" s="13">
        <f t="shared" si="0"/>
        <v>356.59999999999997</v>
      </c>
    </row>
    <row r="36" spans="1:7" ht="15" customHeight="1">
      <c r="A36" s="2" t="s">
        <v>32</v>
      </c>
      <c r="B36" s="4">
        <v>0</v>
      </c>
      <c r="C36" s="4">
        <v>0</v>
      </c>
      <c r="D36" s="4">
        <v>0</v>
      </c>
      <c r="E36" s="4">
        <v>80.819999999999993</v>
      </c>
      <c r="F36" s="4">
        <v>0</v>
      </c>
      <c r="G36" s="13">
        <f t="shared" si="0"/>
        <v>80.819999999999993</v>
      </c>
    </row>
    <row r="37" spans="1:7" ht="15" customHeight="1">
      <c r="A37" s="2" t="s">
        <v>33</v>
      </c>
      <c r="B37" s="4">
        <v>0</v>
      </c>
      <c r="C37" s="4">
        <v>0</v>
      </c>
      <c r="D37" s="4">
        <v>0</v>
      </c>
      <c r="E37" s="4">
        <v>268.5</v>
      </c>
      <c r="F37" s="4">
        <v>1475.5</v>
      </c>
      <c r="G37" s="13">
        <f t="shared" si="0"/>
        <v>1744</v>
      </c>
    </row>
    <row r="38" spans="1:7" ht="15" customHeight="1">
      <c r="A38" s="2" t="s">
        <v>34</v>
      </c>
      <c r="B38" s="4">
        <v>1.6</v>
      </c>
      <c r="C38" s="4">
        <v>4</v>
      </c>
      <c r="D38" s="4">
        <v>0</v>
      </c>
      <c r="E38" s="4">
        <v>0</v>
      </c>
      <c r="F38" s="4">
        <v>0</v>
      </c>
      <c r="G38" s="13">
        <f t="shared" si="0"/>
        <v>5.6</v>
      </c>
    </row>
    <row r="39" spans="1:7" ht="15" customHeight="1">
      <c r="A39" s="1" t="s">
        <v>35</v>
      </c>
      <c r="B39" s="5">
        <f>SUM(B12:B38)</f>
        <v>6.7509999999999994</v>
      </c>
      <c r="C39" s="14">
        <f t="shared" ref="C39:G39" si="1">SUM(C12:C38)</f>
        <v>79</v>
      </c>
      <c r="D39" s="14">
        <f t="shared" si="1"/>
        <v>285.5</v>
      </c>
      <c r="E39" s="14">
        <f t="shared" si="1"/>
        <v>1943.2639999999999</v>
      </c>
      <c r="F39" s="14">
        <f t="shared" si="1"/>
        <v>10462.07</v>
      </c>
      <c r="G39" s="14">
        <f t="shared" si="1"/>
        <v>12776.585000000001</v>
      </c>
    </row>
    <row r="40" spans="1:7" s="7" customFormat="1" ht="15" customHeight="1">
      <c r="A40" s="8"/>
      <c r="B40" s="9"/>
      <c r="C40" s="9"/>
      <c r="D40" s="9"/>
      <c r="E40" s="9"/>
      <c r="F40" s="9"/>
      <c r="G40" s="9"/>
    </row>
    <row r="41" spans="1:7" ht="15" customHeight="1">
      <c r="A41" s="1" t="s">
        <v>36</v>
      </c>
      <c r="B41" s="2"/>
      <c r="C41" s="2"/>
      <c r="D41" s="2"/>
      <c r="E41" s="2"/>
      <c r="F41" s="2"/>
      <c r="G41" s="2"/>
    </row>
    <row r="42" spans="1:7" ht="15" customHeight="1">
      <c r="A42" s="2" t="s">
        <v>37</v>
      </c>
      <c r="B42" s="4">
        <v>0</v>
      </c>
      <c r="C42" s="4">
        <v>0</v>
      </c>
      <c r="D42" s="4">
        <v>0</v>
      </c>
      <c r="E42" s="4">
        <v>0</v>
      </c>
      <c r="F42" s="4">
        <v>422.5</v>
      </c>
      <c r="G42" s="4">
        <f>SUM(B42:F42)</f>
        <v>422.5</v>
      </c>
    </row>
    <row r="43" spans="1:7" ht="15" customHeight="1">
      <c r="A43" s="2" t="s">
        <v>38</v>
      </c>
      <c r="B43" s="4">
        <v>0</v>
      </c>
      <c r="C43" s="4">
        <v>1.8</v>
      </c>
      <c r="D43" s="4">
        <v>0</v>
      </c>
      <c r="E43" s="4">
        <v>0</v>
      </c>
      <c r="F43" s="4">
        <v>0</v>
      </c>
      <c r="G43" s="13">
        <f t="shared" ref="G43:G87" si="2">SUM(B43:F43)</f>
        <v>1.8</v>
      </c>
    </row>
    <row r="44" spans="1:7" ht="15" customHeight="1">
      <c r="A44" s="2" t="s">
        <v>39</v>
      </c>
      <c r="B44" s="4">
        <v>0.17499999999999999</v>
      </c>
      <c r="C44" s="4">
        <v>0</v>
      </c>
      <c r="D44" s="4">
        <v>0</v>
      </c>
      <c r="E44" s="4">
        <v>0</v>
      </c>
      <c r="F44" s="4">
        <v>0</v>
      </c>
      <c r="G44" s="13">
        <f t="shared" si="2"/>
        <v>0.17499999999999999</v>
      </c>
    </row>
    <row r="45" spans="1:7" ht="15" customHeight="1">
      <c r="A45" s="2" t="s">
        <v>40</v>
      </c>
      <c r="B45" s="4">
        <v>0</v>
      </c>
      <c r="C45" s="4">
        <v>0</v>
      </c>
      <c r="D45" s="4">
        <v>0</v>
      </c>
      <c r="E45" s="4">
        <v>96.5</v>
      </c>
      <c r="F45" s="4">
        <v>1752.5</v>
      </c>
      <c r="G45" s="13">
        <f t="shared" si="2"/>
        <v>1849</v>
      </c>
    </row>
    <row r="46" spans="1:7" ht="15" customHeight="1">
      <c r="A46" s="2" t="s">
        <v>41</v>
      </c>
      <c r="B46" s="4">
        <v>0</v>
      </c>
      <c r="C46" s="4">
        <v>0</v>
      </c>
      <c r="D46" s="4">
        <v>0</v>
      </c>
      <c r="E46" s="4">
        <v>0</v>
      </c>
      <c r="F46" s="4">
        <v>260.5</v>
      </c>
      <c r="G46" s="13">
        <f t="shared" si="2"/>
        <v>260.5</v>
      </c>
    </row>
    <row r="47" spans="1:7" ht="15" customHeight="1">
      <c r="A47" s="2" t="s">
        <v>42</v>
      </c>
      <c r="B47" s="4">
        <v>0</v>
      </c>
      <c r="C47" s="4">
        <v>0</v>
      </c>
      <c r="D47" s="4">
        <v>0</v>
      </c>
      <c r="E47" s="4">
        <v>90</v>
      </c>
      <c r="F47" s="4">
        <v>680.5</v>
      </c>
      <c r="G47" s="13">
        <f t="shared" si="2"/>
        <v>770.5</v>
      </c>
    </row>
    <row r="48" spans="1:7" ht="15" customHeight="1">
      <c r="A48" s="2" t="s">
        <v>43</v>
      </c>
      <c r="B48" s="4">
        <v>0</v>
      </c>
      <c r="C48" s="4">
        <v>5</v>
      </c>
      <c r="D48" s="4">
        <v>0</v>
      </c>
      <c r="E48" s="4">
        <v>0</v>
      </c>
      <c r="F48" s="4">
        <v>0</v>
      </c>
      <c r="G48" s="13">
        <f t="shared" si="2"/>
        <v>5</v>
      </c>
    </row>
    <row r="49" spans="1:7" ht="15" customHeight="1">
      <c r="A49" s="2" t="s">
        <v>44</v>
      </c>
      <c r="B49" s="4">
        <v>0</v>
      </c>
      <c r="C49" s="4">
        <v>0</v>
      </c>
      <c r="D49" s="4">
        <v>0</v>
      </c>
      <c r="E49" s="4">
        <v>0</v>
      </c>
      <c r="F49" s="4">
        <v>77</v>
      </c>
      <c r="G49" s="13">
        <f t="shared" si="2"/>
        <v>77</v>
      </c>
    </row>
    <row r="50" spans="1:7" ht="15" customHeight="1">
      <c r="A50" s="2" t="s">
        <v>45</v>
      </c>
      <c r="B50" s="4">
        <v>0.3</v>
      </c>
      <c r="C50" s="4">
        <v>0</v>
      </c>
      <c r="D50" s="4">
        <v>0</v>
      </c>
      <c r="E50" s="4">
        <v>0</v>
      </c>
      <c r="F50" s="4">
        <v>67</v>
      </c>
      <c r="G50" s="13">
        <f t="shared" si="2"/>
        <v>67.3</v>
      </c>
    </row>
    <row r="51" spans="1:7" ht="15" customHeight="1">
      <c r="A51" s="2" t="s">
        <v>46</v>
      </c>
      <c r="B51" s="4">
        <v>0</v>
      </c>
      <c r="C51" s="4">
        <v>0</v>
      </c>
      <c r="D51" s="4">
        <v>56.5</v>
      </c>
      <c r="E51" s="4">
        <v>191.5</v>
      </c>
      <c r="F51" s="4">
        <v>2860.5</v>
      </c>
      <c r="G51" s="13">
        <f t="shared" si="2"/>
        <v>3108.5</v>
      </c>
    </row>
    <row r="52" spans="1:7" ht="15" customHeight="1">
      <c r="A52" s="2" t="s">
        <v>47</v>
      </c>
      <c r="B52" s="4">
        <v>5</v>
      </c>
      <c r="C52" s="4">
        <v>94.5</v>
      </c>
      <c r="D52" s="4">
        <v>189</v>
      </c>
      <c r="E52" s="4">
        <v>0</v>
      </c>
      <c r="F52" s="4">
        <v>5401</v>
      </c>
      <c r="G52" s="13">
        <f t="shared" si="2"/>
        <v>5689.5</v>
      </c>
    </row>
    <row r="53" spans="1:7" ht="15" customHeight="1">
      <c r="A53" s="2" t="s">
        <v>48</v>
      </c>
      <c r="B53" s="4">
        <v>0</v>
      </c>
      <c r="C53" s="4">
        <v>0</v>
      </c>
      <c r="D53" s="4">
        <v>0</v>
      </c>
      <c r="E53" s="4">
        <v>0</v>
      </c>
      <c r="F53" s="4">
        <v>201</v>
      </c>
      <c r="G53" s="13">
        <f t="shared" si="2"/>
        <v>201</v>
      </c>
    </row>
    <row r="54" spans="1:7" ht="15" customHeight="1">
      <c r="A54" s="2" t="s">
        <v>49</v>
      </c>
      <c r="B54" s="4">
        <v>0</v>
      </c>
      <c r="C54" s="4">
        <v>0</v>
      </c>
      <c r="D54" s="4">
        <v>93</v>
      </c>
      <c r="E54" s="4">
        <v>484</v>
      </c>
      <c r="F54" s="4">
        <v>18527.3</v>
      </c>
      <c r="G54" s="13">
        <f t="shared" si="2"/>
        <v>19104.3</v>
      </c>
    </row>
    <row r="55" spans="1:7" ht="15" customHeight="1">
      <c r="A55" s="2" t="s">
        <v>50</v>
      </c>
      <c r="B55" s="4">
        <v>0</v>
      </c>
      <c r="C55" s="4">
        <v>0</v>
      </c>
      <c r="D55" s="4">
        <v>0</v>
      </c>
      <c r="E55" s="4">
        <v>0</v>
      </c>
      <c r="F55" s="4">
        <v>338.5</v>
      </c>
      <c r="G55" s="13">
        <f t="shared" si="2"/>
        <v>338.5</v>
      </c>
    </row>
    <row r="56" spans="1:7" ht="15" customHeight="1">
      <c r="A56" s="2" t="s">
        <v>51</v>
      </c>
      <c r="B56" s="4">
        <v>3</v>
      </c>
      <c r="C56" s="4">
        <v>0</v>
      </c>
      <c r="D56" s="4">
        <v>0</v>
      </c>
      <c r="E56" s="4">
        <v>0</v>
      </c>
      <c r="F56" s="4">
        <v>0</v>
      </c>
      <c r="G56" s="13">
        <f t="shared" si="2"/>
        <v>3</v>
      </c>
    </row>
    <row r="57" spans="1:7" ht="15" customHeight="1">
      <c r="A57" s="2" t="s">
        <v>52</v>
      </c>
      <c r="B57" s="4">
        <v>0.15</v>
      </c>
      <c r="C57" s="4">
        <v>0</v>
      </c>
      <c r="D57" s="4">
        <v>0</v>
      </c>
      <c r="E57" s="4">
        <v>6</v>
      </c>
      <c r="F57" s="4">
        <v>0</v>
      </c>
      <c r="G57" s="13">
        <f t="shared" si="2"/>
        <v>6.15</v>
      </c>
    </row>
    <row r="58" spans="1:7" ht="15" customHeight="1">
      <c r="A58" s="2" t="s">
        <v>53</v>
      </c>
      <c r="B58" s="4">
        <v>6</v>
      </c>
      <c r="C58" s="4">
        <v>94.5</v>
      </c>
      <c r="D58" s="4">
        <v>63</v>
      </c>
      <c r="E58" s="4">
        <v>63</v>
      </c>
      <c r="F58" s="4">
        <v>6091</v>
      </c>
      <c r="G58" s="13">
        <f t="shared" si="2"/>
        <v>6317.5</v>
      </c>
    </row>
    <row r="59" spans="1:7" ht="15" customHeight="1">
      <c r="A59" s="2" t="s">
        <v>54</v>
      </c>
      <c r="B59" s="4">
        <v>0</v>
      </c>
      <c r="C59" s="4">
        <v>220.5</v>
      </c>
      <c r="D59" s="4">
        <v>0</v>
      </c>
      <c r="E59" s="4">
        <v>0</v>
      </c>
      <c r="F59" s="4">
        <v>0</v>
      </c>
      <c r="G59" s="13">
        <f t="shared" si="2"/>
        <v>220.5</v>
      </c>
    </row>
    <row r="60" spans="1:7" ht="15" customHeight="1">
      <c r="A60" s="2" t="s">
        <v>55</v>
      </c>
      <c r="B60" s="4">
        <v>0</v>
      </c>
      <c r="C60" s="4">
        <v>0</v>
      </c>
      <c r="D60" s="4">
        <v>94.5</v>
      </c>
      <c r="E60" s="4">
        <v>149.5</v>
      </c>
      <c r="F60" s="4">
        <v>9959.5</v>
      </c>
      <c r="G60" s="13">
        <f t="shared" si="2"/>
        <v>10203.5</v>
      </c>
    </row>
    <row r="61" spans="1:7" ht="15" customHeight="1">
      <c r="A61" s="2" t="s">
        <v>56</v>
      </c>
      <c r="B61" s="4">
        <v>0</v>
      </c>
      <c r="C61" s="4">
        <v>0</v>
      </c>
      <c r="D61" s="4">
        <v>0</v>
      </c>
      <c r="E61" s="4">
        <v>62</v>
      </c>
      <c r="F61" s="4">
        <v>1039</v>
      </c>
      <c r="G61" s="13">
        <f t="shared" si="2"/>
        <v>1101</v>
      </c>
    </row>
    <row r="62" spans="1:7" ht="15" customHeight="1">
      <c r="A62" s="2" t="s">
        <v>57</v>
      </c>
      <c r="B62" s="4">
        <v>0</v>
      </c>
      <c r="C62" s="4">
        <v>0</v>
      </c>
      <c r="D62" s="4">
        <v>63</v>
      </c>
      <c r="E62" s="4">
        <v>31.5</v>
      </c>
      <c r="F62" s="4">
        <v>1093</v>
      </c>
      <c r="G62" s="13">
        <f t="shared" si="2"/>
        <v>1187.5</v>
      </c>
    </row>
    <row r="63" spans="1:7" ht="15" customHeight="1">
      <c r="A63" s="2" t="s">
        <v>58</v>
      </c>
      <c r="B63" s="4">
        <v>0</v>
      </c>
      <c r="C63" s="4">
        <v>0</v>
      </c>
      <c r="D63" s="4">
        <v>0</v>
      </c>
      <c r="E63" s="4">
        <v>0</v>
      </c>
      <c r="F63" s="4">
        <v>528</v>
      </c>
      <c r="G63" s="13">
        <f t="shared" si="2"/>
        <v>528</v>
      </c>
    </row>
    <row r="64" spans="1:7" ht="15" customHeight="1">
      <c r="A64" s="2" t="s">
        <v>59</v>
      </c>
      <c r="B64" s="4">
        <v>0</v>
      </c>
      <c r="C64" s="4">
        <v>0</v>
      </c>
      <c r="D64" s="4">
        <v>63</v>
      </c>
      <c r="E64" s="4">
        <v>31.5</v>
      </c>
      <c r="F64" s="4">
        <v>1449.5</v>
      </c>
      <c r="G64" s="13">
        <f t="shared" si="2"/>
        <v>1544</v>
      </c>
    </row>
    <row r="65" spans="1:7" ht="15" customHeight="1">
      <c r="A65" s="2" t="s">
        <v>60</v>
      </c>
      <c r="B65" s="4">
        <v>0</v>
      </c>
      <c r="C65" s="4">
        <v>0</v>
      </c>
      <c r="D65" s="4">
        <v>0</v>
      </c>
      <c r="E65" s="4">
        <v>0</v>
      </c>
      <c r="F65" s="4">
        <v>58.5</v>
      </c>
      <c r="G65" s="13">
        <f t="shared" si="2"/>
        <v>58.5</v>
      </c>
    </row>
    <row r="66" spans="1:7" ht="15" customHeight="1">
      <c r="A66" s="2" t="s">
        <v>61</v>
      </c>
      <c r="B66" s="4">
        <v>0</v>
      </c>
      <c r="C66" s="4">
        <v>0</v>
      </c>
      <c r="D66" s="4">
        <v>0</v>
      </c>
      <c r="E66" s="4">
        <v>63</v>
      </c>
      <c r="F66" s="4">
        <v>1041.5</v>
      </c>
      <c r="G66" s="13">
        <f t="shared" si="2"/>
        <v>1104.5</v>
      </c>
    </row>
    <row r="67" spans="1:7" ht="15" customHeight="1">
      <c r="A67" s="2" t="s">
        <v>62</v>
      </c>
      <c r="B67" s="4">
        <v>0</v>
      </c>
      <c r="C67" s="4">
        <v>0</v>
      </c>
      <c r="D67" s="4">
        <v>0</v>
      </c>
      <c r="E67" s="4">
        <v>0</v>
      </c>
      <c r="F67" s="4">
        <v>96</v>
      </c>
      <c r="G67" s="13">
        <f t="shared" si="2"/>
        <v>96</v>
      </c>
    </row>
    <row r="68" spans="1:7" ht="15" customHeight="1">
      <c r="A68" s="2" t="s">
        <v>63</v>
      </c>
      <c r="B68" s="4">
        <v>0</v>
      </c>
      <c r="C68" s="4">
        <v>0</v>
      </c>
      <c r="D68" s="4">
        <v>0</v>
      </c>
      <c r="E68" s="4">
        <v>0</v>
      </c>
      <c r="F68" s="4">
        <v>1982.5</v>
      </c>
      <c r="G68" s="13">
        <f t="shared" si="2"/>
        <v>1982.5</v>
      </c>
    </row>
    <row r="69" spans="1:7" ht="15" customHeight="1">
      <c r="A69" s="2" t="s">
        <v>64</v>
      </c>
      <c r="B69" s="4">
        <v>0</v>
      </c>
      <c r="C69" s="4">
        <v>5</v>
      </c>
      <c r="D69" s="4">
        <v>20</v>
      </c>
      <c r="E69" s="4">
        <v>0</v>
      </c>
      <c r="F69" s="4">
        <v>0</v>
      </c>
      <c r="G69" s="13">
        <f t="shared" si="2"/>
        <v>25</v>
      </c>
    </row>
    <row r="70" spans="1:7" ht="15" customHeight="1">
      <c r="A70" s="2" t="s">
        <v>65</v>
      </c>
      <c r="B70" s="4">
        <v>0.17499999999999999</v>
      </c>
      <c r="C70" s="4">
        <v>0</v>
      </c>
      <c r="D70" s="4">
        <v>10.5</v>
      </c>
      <c r="E70" s="4">
        <v>253.5</v>
      </c>
      <c r="F70" s="4">
        <v>2682.5</v>
      </c>
      <c r="G70" s="13">
        <f t="shared" si="2"/>
        <v>2946.6750000000002</v>
      </c>
    </row>
    <row r="71" spans="1:7" ht="15" customHeight="1">
      <c r="A71" s="2" t="s">
        <v>66</v>
      </c>
      <c r="B71" s="4">
        <v>9.1750000000000007</v>
      </c>
      <c r="C71" s="4">
        <v>0</v>
      </c>
      <c r="D71" s="4">
        <v>0</v>
      </c>
      <c r="E71" s="4">
        <v>0</v>
      </c>
      <c r="F71" s="4">
        <v>0</v>
      </c>
      <c r="G71" s="13">
        <f t="shared" si="2"/>
        <v>9.1750000000000007</v>
      </c>
    </row>
    <row r="72" spans="1:7" ht="15" customHeight="1">
      <c r="A72" s="2" t="s">
        <v>67</v>
      </c>
      <c r="B72" s="4">
        <v>5.6749999999999998</v>
      </c>
      <c r="C72" s="4">
        <v>0</v>
      </c>
      <c r="D72" s="4">
        <v>0</v>
      </c>
      <c r="E72" s="4">
        <v>0</v>
      </c>
      <c r="F72" s="4">
        <v>0</v>
      </c>
      <c r="G72" s="13">
        <f t="shared" si="2"/>
        <v>5.6749999999999998</v>
      </c>
    </row>
    <row r="73" spans="1:7" ht="15" customHeight="1">
      <c r="A73" s="2" t="s">
        <v>68</v>
      </c>
      <c r="B73" s="4">
        <v>0.15</v>
      </c>
      <c r="C73" s="4">
        <v>0</v>
      </c>
      <c r="D73" s="4">
        <v>0</v>
      </c>
      <c r="E73" s="4">
        <v>0</v>
      </c>
      <c r="F73" s="4">
        <v>0</v>
      </c>
      <c r="G73" s="13">
        <f t="shared" si="2"/>
        <v>0.15</v>
      </c>
    </row>
    <row r="74" spans="1:7" ht="15" customHeight="1">
      <c r="A74" s="2" t="s">
        <v>69</v>
      </c>
      <c r="B74" s="4">
        <v>0.17499999999999999</v>
      </c>
      <c r="C74" s="4">
        <v>0</v>
      </c>
      <c r="D74" s="4">
        <v>0</v>
      </c>
      <c r="E74" s="4">
        <v>0</v>
      </c>
      <c r="F74" s="4">
        <v>0</v>
      </c>
      <c r="G74" s="13">
        <f t="shared" si="2"/>
        <v>0.17499999999999999</v>
      </c>
    </row>
    <row r="75" spans="1:7" ht="15" customHeight="1">
      <c r="A75" s="2" t="s">
        <v>70</v>
      </c>
      <c r="B75" s="4">
        <v>0.17499999999999999</v>
      </c>
      <c r="C75" s="4">
        <v>0</v>
      </c>
      <c r="D75" s="4">
        <v>0</v>
      </c>
      <c r="E75" s="4">
        <v>0</v>
      </c>
      <c r="F75" s="4">
        <v>0</v>
      </c>
      <c r="G75" s="13">
        <f t="shared" si="2"/>
        <v>0.17499999999999999</v>
      </c>
    </row>
    <row r="76" spans="1:7" ht="15" customHeight="1">
      <c r="A76" s="2" t="s">
        <v>71</v>
      </c>
      <c r="B76" s="4">
        <v>2.5</v>
      </c>
      <c r="C76" s="4">
        <v>0</v>
      </c>
      <c r="D76" s="4">
        <v>0</v>
      </c>
      <c r="E76" s="4">
        <v>0</v>
      </c>
      <c r="F76" s="4">
        <v>0</v>
      </c>
      <c r="G76" s="13">
        <f t="shared" si="2"/>
        <v>2.5</v>
      </c>
    </row>
    <row r="77" spans="1:7" ht="15" customHeight="1">
      <c r="A77" s="2" t="s">
        <v>72</v>
      </c>
      <c r="B77" s="4">
        <v>0</v>
      </c>
      <c r="C77" s="4">
        <v>0</v>
      </c>
      <c r="D77" s="4">
        <v>0</v>
      </c>
      <c r="E77" s="4">
        <v>62</v>
      </c>
      <c r="F77" s="4">
        <v>577</v>
      </c>
      <c r="G77" s="13">
        <f t="shared" si="2"/>
        <v>639</v>
      </c>
    </row>
    <row r="78" spans="1:7" ht="15" customHeight="1">
      <c r="A78" s="2" t="s">
        <v>73</v>
      </c>
      <c r="B78" s="4">
        <v>0.17499999999999999</v>
      </c>
      <c r="C78" s="4">
        <v>4</v>
      </c>
      <c r="D78" s="4">
        <v>102</v>
      </c>
      <c r="E78" s="4">
        <v>711.5</v>
      </c>
      <c r="F78" s="4">
        <v>248</v>
      </c>
      <c r="G78" s="13">
        <f t="shared" si="2"/>
        <v>1065.675</v>
      </c>
    </row>
    <row r="79" spans="1:7" ht="15" customHeight="1">
      <c r="A79" s="2" t="s">
        <v>74</v>
      </c>
      <c r="B79" s="4">
        <v>0</v>
      </c>
      <c r="C79" s="4">
        <v>0</v>
      </c>
      <c r="D79" s="4">
        <v>0</v>
      </c>
      <c r="E79" s="4">
        <v>64</v>
      </c>
      <c r="F79" s="4">
        <v>47</v>
      </c>
      <c r="G79" s="13">
        <f t="shared" si="2"/>
        <v>111</v>
      </c>
    </row>
    <row r="80" spans="1:7" ht="15" customHeight="1">
      <c r="A80" s="2" t="s">
        <v>75</v>
      </c>
      <c r="B80" s="4">
        <v>3.5</v>
      </c>
      <c r="C80" s="4">
        <v>480.5</v>
      </c>
      <c r="D80" s="4">
        <v>0</v>
      </c>
      <c r="E80" s="4">
        <v>0</v>
      </c>
      <c r="F80" s="4">
        <v>0</v>
      </c>
      <c r="G80" s="13">
        <f t="shared" si="2"/>
        <v>484</v>
      </c>
    </row>
    <row r="81" spans="1:7" ht="15" customHeight="1">
      <c r="A81" s="2" t="s">
        <v>76</v>
      </c>
      <c r="B81" s="4">
        <v>5.0999999999999996</v>
      </c>
      <c r="C81" s="4">
        <v>0</v>
      </c>
      <c r="D81" s="4">
        <v>0</v>
      </c>
      <c r="E81" s="4">
        <v>0</v>
      </c>
      <c r="F81" s="4">
        <v>0</v>
      </c>
      <c r="G81" s="13">
        <f t="shared" si="2"/>
        <v>5.0999999999999996</v>
      </c>
    </row>
    <row r="82" spans="1:7" ht="15" customHeight="1">
      <c r="A82" s="2" t="s">
        <v>77</v>
      </c>
      <c r="B82" s="4">
        <v>0</v>
      </c>
      <c r="C82" s="4">
        <v>0</v>
      </c>
      <c r="D82" s="4">
        <v>31</v>
      </c>
      <c r="E82" s="4">
        <v>124</v>
      </c>
      <c r="F82" s="4">
        <v>510.5</v>
      </c>
      <c r="G82" s="13">
        <f t="shared" si="2"/>
        <v>665.5</v>
      </c>
    </row>
    <row r="83" spans="1:7" ht="15" customHeight="1">
      <c r="A83" s="2" t="s">
        <v>78</v>
      </c>
      <c r="B83" s="4">
        <v>0</v>
      </c>
      <c r="C83" s="4">
        <v>0</v>
      </c>
      <c r="D83" s="4">
        <v>31.5</v>
      </c>
      <c r="E83" s="4">
        <v>0</v>
      </c>
      <c r="F83" s="4">
        <v>1734.5</v>
      </c>
      <c r="G83" s="13">
        <f t="shared" si="2"/>
        <v>1766</v>
      </c>
    </row>
    <row r="84" spans="1:7" ht="15" customHeight="1">
      <c r="A84" s="2" t="s">
        <v>79</v>
      </c>
      <c r="B84" s="4">
        <v>0.17499999999999999</v>
      </c>
      <c r="C84" s="4">
        <v>8.5</v>
      </c>
      <c r="D84" s="4">
        <v>0</v>
      </c>
      <c r="E84" s="4">
        <v>0</v>
      </c>
      <c r="F84" s="4">
        <v>0</v>
      </c>
      <c r="G84" s="13">
        <f t="shared" si="2"/>
        <v>8.6750000000000007</v>
      </c>
    </row>
    <row r="85" spans="1:7" ht="15" customHeight="1">
      <c r="A85" s="2" t="s">
        <v>80</v>
      </c>
      <c r="B85" s="4">
        <v>0</v>
      </c>
      <c r="C85" s="4">
        <v>6</v>
      </c>
      <c r="D85" s="4">
        <v>0</v>
      </c>
      <c r="E85" s="4">
        <v>0</v>
      </c>
      <c r="F85" s="4">
        <v>0</v>
      </c>
      <c r="G85" s="13">
        <f t="shared" si="2"/>
        <v>6</v>
      </c>
    </row>
    <row r="86" spans="1:7" ht="15" customHeight="1">
      <c r="A86" s="2" t="s">
        <v>81</v>
      </c>
      <c r="B86" s="4">
        <v>0.15</v>
      </c>
      <c r="C86" s="4">
        <v>5.5</v>
      </c>
      <c r="D86" s="4">
        <v>0</v>
      </c>
      <c r="E86" s="4">
        <v>0</v>
      </c>
      <c r="F86" s="4">
        <v>751.5</v>
      </c>
      <c r="G86" s="13">
        <f t="shared" si="2"/>
        <v>757.15</v>
      </c>
    </row>
    <row r="87" spans="1:7" ht="15" customHeight="1">
      <c r="A87" s="2" t="s">
        <v>82</v>
      </c>
      <c r="B87" s="4">
        <v>0.17499999999999999</v>
      </c>
      <c r="C87" s="4">
        <v>0</v>
      </c>
      <c r="D87" s="4">
        <v>5</v>
      </c>
      <c r="E87" s="4">
        <v>2.8279999999999998</v>
      </c>
      <c r="F87" s="4">
        <v>68.5</v>
      </c>
      <c r="G87" s="13">
        <f t="shared" si="2"/>
        <v>76.503</v>
      </c>
    </row>
    <row r="88" spans="1:7" ht="15" customHeight="1">
      <c r="A88" s="1" t="s">
        <v>83</v>
      </c>
      <c r="B88" s="5">
        <f>SUM(B42:B87)</f>
        <v>41.924999999999997</v>
      </c>
      <c r="C88" s="14">
        <f t="shared" ref="C88:G88" si="3">SUM(C42:C87)</f>
        <v>925.8</v>
      </c>
      <c r="D88" s="14">
        <f t="shared" si="3"/>
        <v>822</v>
      </c>
      <c r="E88" s="14">
        <f t="shared" si="3"/>
        <v>2486.328</v>
      </c>
      <c r="F88" s="14">
        <f t="shared" si="3"/>
        <v>60546.3</v>
      </c>
      <c r="G88" s="14">
        <f t="shared" si="3"/>
        <v>64822.353000000017</v>
      </c>
    </row>
    <row r="89" spans="1:7" s="7" customFormat="1" ht="15" customHeight="1">
      <c r="A89" s="8"/>
      <c r="B89" s="9"/>
      <c r="C89" s="9"/>
      <c r="D89" s="9"/>
      <c r="E89" s="9"/>
      <c r="F89" s="9"/>
      <c r="G89" s="9"/>
    </row>
    <row r="90" spans="1:7" ht="15" customHeight="1">
      <c r="A90" s="1" t="s">
        <v>84</v>
      </c>
      <c r="B90" s="2"/>
      <c r="C90" s="2"/>
      <c r="D90" s="2"/>
      <c r="E90" s="2"/>
      <c r="F90" s="2"/>
      <c r="G90" s="2"/>
    </row>
    <row r="91" spans="1:7" ht="15" customHeight="1">
      <c r="A91" s="2" t="s">
        <v>85</v>
      </c>
      <c r="B91" s="4">
        <v>31.36</v>
      </c>
      <c r="C91" s="4">
        <v>0</v>
      </c>
      <c r="D91" s="4">
        <v>0</v>
      </c>
      <c r="E91" s="4">
        <v>184.00800000000001</v>
      </c>
      <c r="F91" s="4">
        <v>0</v>
      </c>
      <c r="G91" s="4">
        <f>SUM(B91:F91)</f>
        <v>215.36799999999999</v>
      </c>
    </row>
    <row r="92" spans="1:7" ht="15" customHeight="1">
      <c r="A92" s="2" t="s">
        <v>86</v>
      </c>
      <c r="B92" s="4">
        <v>0</v>
      </c>
      <c r="C92" s="4">
        <v>0</v>
      </c>
      <c r="D92" s="4">
        <v>0</v>
      </c>
      <c r="E92" s="4">
        <v>391.05200000000002</v>
      </c>
      <c r="F92" s="4">
        <v>0</v>
      </c>
      <c r="G92" s="13">
        <f t="shared" ref="G92:G107" si="4">SUM(B92:F92)</f>
        <v>391.05200000000002</v>
      </c>
    </row>
    <row r="93" spans="1:7" ht="15" customHeight="1">
      <c r="A93" s="2" t="s">
        <v>87</v>
      </c>
      <c r="B93" s="4">
        <v>0</v>
      </c>
      <c r="C93" s="4">
        <v>0</v>
      </c>
      <c r="D93" s="4">
        <v>31.5</v>
      </c>
      <c r="E93" s="4">
        <v>157</v>
      </c>
      <c r="F93" s="4">
        <v>0</v>
      </c>
      <c r="G93" s="13">
        <f t="shared" si="4"/>
        <v>188.5</v>
      </c>
    </row>
    <row r="94" spans="1:7" ht="15" customHeight="1">
      <c r="A94" s="2" t="s">
        <v>88</v>
      </c>
      <c r="B94" s="4">
        <v>97.76</v>
      </c>
      <c r="C94" s="4">
        <v>0</v>
      </c>
      <c r="D94" s="4">
        <v>0</v>
      </c>
      <c r="E94" s="4">
        <v>0</v>
      </c>
      <c r="F94" s="4">
        <v>0</v>
      </c>
      <c r="G94" s="13">
        <f t="shared" si="4"/>
        <v>97.76</v>
      </c>
    </row>
    <row r="95" spans="1:7" ht="15" customHeight="1">
      <c r="A95" s="2" t="s">
        <v>89</v>
      </c>
      <c r="B95" s="4">
        <v>0</v>
      </c>
      <c r="C95" s="4">
        <v>0</v>
      </c>
      <c r="D95" s="4">
        <v>0</v>
      </c>
      <c r="E95" s="4">
        <v>455</v>
      </c>
      <c r="F95" s="4">
        <v>0</v>
      </c>
      <c r="G95" s="13">
        <f t="shared" si="4"/>
        <v>455</v>
      </c>
    </row>
    <row r="96" spans="1:7" ht="15" customHeight="1">
      <c r="A96" s="2" t="s">
        <v>90</v>
      </c>
      <c r="B96" s="4">
        <v>0</v>
      </c>
      <c r="C96" s="4">
        <v>0</v>
      </c>
      <c r="D96" s="4">
        <v>0</v>
      </c>
      <c r="E96" s="4">
        <v>1291.1310000000001</v>
      </c>
      <c r="F96" s="4">
        <v>0</v>
      </c>
      <c r="G96" s="13">
        <f t="shared" si="4"/>
        <v>1291.1310000000001</v>
      </c>
    </row>
    <row r="97" spans="1:7" ht="15" customHeight="1">
      <c r="A97" s="2" t="s">
        <v>91</v>
      </c>
      <c r="B97" s="4">
        <v>0</v>
      </c>
      <c r="C97" s="4">
        <v>0</v>
      </c>
      <c r="D97" s="4">
        <v>0</v>
      </c>
      <c r="E97" s="4">
        <v>242.5</v>
      </c>
      <c r="F97" s="4">
        <v>0</v>
      </c>
      <c r="G97" s="13">
        <f t="shared" si="4"/>
        <v>242.5</v>
      </c>
    </row>
    <row r="98" spans="1:7" ht="15" customHeight="1">
      <c r="A98" s="2" t="s">
        <v>92</v>
      </c>
      <c r="B98" s="4">
        <v>0</v>
      </c>
      <c r="C98" s="4">
        <v>0</v>
      </c>
      <c r="D98" s="4">
        <v>0</v>
      </c>
      <c r="E98" s="4">
        <v>49.293999999999997</v>
      </c>
      <c r="F98" s="4">
        <v>0</v>
      </c>
      <c r="G98" s="13">
        <f t="shared" si="4"/>
        <v>49.293999999999997</v>
      </c>
    </row>
    <row r="99" spans="1:7" ht="15" customHeight="1">
      <c r="A99" s="2" t="s">
        <v>93</v>
      </c>
      <c r="B99" s="4">
        <v>0</v>
      </c>
      <c r="C99" s="4">
        <v>0</v>
      </c>
      <c r="D99" s="4">
        <v>0</v>
      </c>
      <c r="E99" s="4">
        <v>785.78</v>
      </c>
      <c r="F99" s="4">
        <v>0</v>
      </c>
      <c r="G99" s="13">
        <f t="shared" si="4"/>
        <v>785.78</v>
      </c>
    </row>
    <row r="100" spans="1:7" ht="15" customHeight="1">
      <c r="A100" s="2" t="s">
        <v>94</v>
      </c>
      <c r="B100" s="4">
        <v>0</v>
      </c>
      <c r="C100" s="4">
        <v>0</v>
      </c>
      <c r="D100" s="4">
        <v>0</v>
      </c>
      <c r="E100" s="4">
        <v>22</v>
      </c>
      <c r="F100" s="4">
        <v>0</v>
      </c>
      <c r="G100" s="13">
        <f t="shared" si="4"/>
        <v>22</v>
      </c>
    </row>
    <row r="101" spans="1:7" ht="15" customHeight="1">
      <c r="A101" s="2" t="s">
        <v>95</v>
      </c>
      <c r="B101" s="4">
        <v>0</v>
      </c>
      <c r="C101" s="4">
        <v>0</v>
      </c>
      <c r="D101" s="4">
        <v>0</v>
      </c>
      <c r="E101" s="4">
        <v>1725.268</v>
      </c>
      <c r="F101" s="4">
        <v>0</v>
      </c>
      <c r="G101" s="13">
        <f t="shared" si="4"/>
        <v>1725.268</v>
      </c>
    </row>
    <row r="102" spans="1:7" ht="15" customHeight="1">
      <c r="A102" s="2" t="s">
        <v>96</v>
      </c>
      <c r="B102" s="4">
        <v>0</v>
      </c>
      <c r="C102" s="4">
        <v>0</v>
      </c>
      <c r="D102" s="4">
        <v>0</v>
      </c>
      <c r="E102" s="4">
        <v>157.5</v>
      </c>
      <c r="F102" s="4">
        <v>0</v>
      </c>
      <c r="G102" s="13">
        <f t="shared" si="4"/>
        <v>157.5</v>
      </c>
    </row>
    <row r="103" spans="1:7" ht="15" customHeight="1">
      <c r="A103" s="2" t="s">
        <v>97</v>
      </c>
      <c r="B103" s="4">
        <v>0</v>
      </c>
      <c r="C103" s="4">
        <v>0</v>
      </c>
      <c r="D103" s="4">
        <v>0</v>
      </c>
      <c r="E103" s="4">
        <v>2124.5100000000002</v>
      </c>
      <c r="F103" s="4">
        <v>0</v>
      </c>
      <c r="G103" s="13">
        <f t="shared" si="4"/>
        <v>2124.5100000000002</v>
      </c>
    </row>
    <row r="104" spans="1:7" ht="15" customHeight="1">
      <c r="A104" s="2" t="s">
        <v>98</v>
      </c>
      <c r="B104" s="4">
        <v>0</v>
      </c>
      <c r="C104" s="4">
        <v>0</v>
      </c>
      <c r="D104" s="4">
        <v>0</v>
      </c>
      <c r="E104" s="4">
        <v>1992.135</v>
      </c>
      <c r="F104" s="4">
        <v>0</v>
      </c>
      <c r="G104" s="13">
        <f t="shared" si="4"/>
        <v>1992.135</v>
      </c>
    </row>
    <row r="105" spans="1:7" ht="15" customHeight="1">
      <c r="A105" s="2" t="s">
        <v>99</v>
      </c>
      <c r="B105" s="4">
        <v>0</v>
      </c>
      <c r="C105" s="4">
        <v>0</v>
      </c>
      <c r="D105" s="4">
        <v>0</v>
      </c>
      <c r="E105" s="4">
        <v>149.06399999999999</v>
      </c>
      <c r="F105" s="4">
        <v>0</v>
      </c>
      <c r="G105" s="13">
        <f t="shared" si="4"/>
        <v>149.06399999999999</v>
      </c>
    </row>
    <row r="106" spans="1:7" ht="15" customHeight="1">
      <c r="A106" s="2" t="s">
        <v>100</v>
      </c>
      <c r="B106" s="4">
        <v>0</v>
      </c>
      <c r="C106" s="4">
        <v>0</v>
      </c>
      <c r="D106" s="4">
        <v>0</v>
      </c>
      <c r="E106" s="4">
        <v>880.36</v>
      </c>
      <c r="F106" s="4">
        <v>0</v>
      </c>
      <c r="G106" s="13">
        <f t="shared" si="4"/>
        <v>880.36</v>
      </c>
    </row>
    <row r="107" spans="1:7" ht="15" customHeight="1">
      <c r="A107" s="2" t="s">
        <v>101</v>
      </c>
      <c r="B107" s="4">
        <v>0</v>
      </c>
      <c r="C107" s="4">
        <v>0</v>
      </c>
      <c r="D107" s="4">
        <v>0</v>
      </c>
      <c r="E107" s="4">
        <v>367.524</v>
      </c>
      <c r="F107" s="4">
        <v>0</v>
      </c>
      <c r="G107" s="13">
        <f t="shared" si="4"/>
        <v>367.524</v>
      </c>
    </row>
    <row r="108" spans="1:7" ht="15" customHeight="1">
      <c r="A108" s="1" t="s">
        <v>102</v>
      </c>
      <c r="B108" s="5">
        <f>SUM(B91:B107)</f>
        <v>129.12</v>
      </c>
      <c r="C108" s="14">
        <f t="shared" ref="C108:G108" si="5">SUM(C91:C107)</f>
        <v>0</v>
      </c>
      <c r="D108" s="14">
        <f t="shared" si="5"/>
        <v>31.5</v>
      </c>
      <c r="E108" s="14">
        <f t="shared" si="5"/>
        <v>10974.126</v>
      </c>
      <c r="F108" s="14">
        <f t="shared" si="5"/>
        <v>0</v>
      </c>
      <c r="G108" s="14">
        <f t="shared" si="5"/>
        <v>11134.746000000001</v>
      </c>
    </row>
    <row r="109" spans="1:7" s="7" customFormat="1" ht="15" customHeight="1">
      <c r="A109" s="8"/>
      <c r="B109" s="9"/>
      <c r="C109" s="9"/>
      <c r="D109" s="9"/>
      <c r="E109" s="9"/>
      <c r="F109" s="9"/>
      <c r="G109" s="9"/>
    </row>
    <row r="110" spans="1:7" ht="15" customHeight="1">
      <c r="A110" s="1" t="s">
        <v>103</v>
      </c>
      <c r="B110" s="2"/>
      <c r="C110" s="2"/>
      <c r="D110" s="2"/>
      <c r="E110" s="2"/>
      <c r="F110" s="2"/>
      <c r="G110" s="2"/>
    </row>
    <row r="111" spans="1:7" ht="15" customHeight="1">
      <c r="A111" s="2" t="s">
        <v>104</v>
      </c>
      <c r="B111" s="4">
        <v>0</v>
      </c>
      <c r="C111" s="4">
        <v>0</v>
      </c>
      <c r="D111" s="4">
        <v>0</v>
      </c>
      <c r="E111" s="4">
        <v>88.5</v>
      </c>
      <c r="F111" s="4">
        <v>0</v>
      </c>
      <c r="G111" s="4">
        <f>SUM(B111:F111)</f>
        <v>88.5</v>
      </c>
    </row>
    <row r="112" spans="1:7" ht="15" customHeight="1">
      <c r="A112" s="2" t="s">
        <v>105</v>
      </c>
      <c r="B112" s="4">
        <v>0</v>
      </c>
      <c r="C112" s="4">
        <v>0</v>
      </c>
      <c r="D112" s="4">
        <v>0</v>
      </c>
      <c r="E112" s="4">
        <v>52.5</v>
      </c>
      <c r="F112" s="4">
        <v>51</v>
      </c>
      <c r="G112" s="13">
        <f t="shared" ref="G112:G118" si="6">SUM(B112:F112)</f>
        <v>103.5</v>
      </c>
    </row>
    <row r="113" spans="1:7" ht="15" customHeight="1">
      <c r="A113" s="2" t="s">
        <v>106</v>
      </c>
      <c r="B113" s="4">
        <v>0</v>
      </c>
      <c r="C113" s="4">
        <v>0</v>
      </c>
      <c r="D113" s="4">
        <v>0</v>
      </c>
      <c r="E113" s="4">
        <v>0</v>
      </c>
      <c r="F113" s="4">
        <v>38</v>
      </c>
      <c r="G113" s="13">
        <f t="shared" si="6"/>
        <v>38</v>
      </c>
    </row>
    <row r="114" spans="1:7" ht="15" customHeight="1">
      <c r="A114" s="2" t="s">
        <v>107</v>
      </c>
      <c r="B114" s="4">
        <v>0</v>
      </c>
      <c r="C114" s="4">
        <v>0</v>
      </c>
      <c r="D114" s="4">
        <v>5</v>
      </c>
      <c r="E114" s="4">
        <v>0</v>
      </c>
      <c r="F114" s="4">
        <v>252.5</v>
      </c>
      <c r="G114" s="13">
        <f t="shared" si="6"/>
        <v>257.5</v>
      </c>
    </row>
    <row r="115" spans="1:7" ht="15" customHeight="1">
      <c r="A115" s="2" t="s">
        <v>108</v>
      </c>
      <c r="B115" s="4">
        <v>0</v>
      </c>
      <c r="C115" s="4">
        <v>0</v>
      </c>
      <c r="D115" s="4">
        <v>0</v>
      </c>
      <c r="E115" s="4">
        <v>0</v>
      </c>
      <c r="F115" s="4">
        <v>271</v>
      </c>
      <c r="G115" s="13">
        <f t="shared" si="6"/>
        <v>271</v>
      </c>
    </row>
    <row r="116" spans="1:7" ht="15" customHeight="1">
      <c r="A116" s="2" t="s">
        <v>109</v>
      </c>
      <c r="B116" s="4">
        <v>0</v>
      </c>
      <c r="C116" s="4">
        <v>0</v>
      </c>
      <c r="D116" s="4">
        <v>0</v>
      </c>
      <c r="E116" s="4">
        <v>10</v>
      </c>
      <c r="F116" s="4">
        <v>0</v>
      </c>
      <c r="G116" s="13">
        <f t="shared" si="6"/>
        <v>10</v>
      </c>
    </row>
    <row r="117" spans="1:7" ht="15" customHeight="1">
      <c r="A117" s="2" t="s">
        <v>110</v>
      </c>
      <c r="B117" s="4">
        <v>3.4</v>
      </c>
      <c r="C117" s="4">
        <v>2.5</v>
      </c>
      <c r="D117" s="4">
        <v>41.5</v>
      </c>
      <c r="E117" s="4">
        <v>163.5</v>
      </c>
      <c r="F117" s="4">
        <v>44</v>
      </c>
      <c r="G117" s="13">
        <f t="shared" si="6"/>
        <v>254.9</v>
      </c>
    </row>
    <row r="118" spans="1:7" ht="15" customHeight="1">
      <c r="A118" s="2" t="s">
        <v>111</v>
      </c>
      <c r="B118" s="4">
        <v>0</v>
      </c>
      <c r="C118" s="4">
        <v>0</v>
      </c>
      <c r="D118" s="4">
        <v>0</v>
      </c>
      <c r="E118" s="4">
        <v>0</v>
      </c>
      <c r="F118" s="4">
        <v>100</v>
      </c>
      <c r="G118" s="13">
        <f t="shared" si="6"/>
        <v>100</v>
      </c>
    </row>
    <row r="119" spans="1:7" ht="15" customHeight="1">
      <c r="A119" s="1" t="s">
        <v>112</v>
      </c>
      <c r="B119" s="5">
        <f>SUM(B111:B118)</f>
        <v>3.4</v>
      </c>
      <c r="C119" s="14">
        <f t="shared" ref="C119:G119" si="7">SUM(C111:C118)</f>
        <v>2.5</v>
      </c>
      <c r="D119" s="14">
        <f t="shared" si="7"/>
        <v>46.5</v>
      </c>
      <c r="E119" s="14">
        <f t="shared" si="7"/>
        <v>314.5</v>
      </c>
      <c r="F119" s="14">
        <f t="shared" si="7"/>
        <v>756.5</v>
      </c>
      <c r="G119" s="14">
        <f t="shared" si="7"/>
        <v>1123.4000000000001</v>
      </c>
    </row>
    <row r="120" spans="1:7" s="7" customFormat="1" ht="15" customHeight="1">
      <c r="A120" s="8"/>
      <c r="B120" s="9"/>
      <c r="C120" s="9"/>
      <c r="D120" s="9"/>
      <c r="E120" s="9"/>
      <c r="F120" s="9"/>
      <c r="G120" s="9"/>
    </row>
    <row r="121" spans="1:7" ht="15" customHeight="1">
      <c r="A121" s="12" t="s">
        <v>116</v>
      </c>
      <c r="B121" s="5">
        <f>B119+B108+B88+B39</f>
        <v>181.196</v>
      </c>
      <c r="C121" s="14">
        <f t="shared" ref="C121:G121" si="8">C119+C108+C88+C39</f>
        <v>1007.3</v>
      </c>
      <c r="D121" s="14">
        <f t="shared" si="8"/>
        <v>1185.5</v>
      </c>
      <c r="E121" s="14">
        <f t="shared" si="8"/>
        <v>15718.217999999999</v>
      </c>
      <c r="F121" s="14">
        <f t="shared" si="8"/>
        <v>71764.87</v>
      </c>
      <c r="G121" s="14">
        <f t="shared" si="8"/>
        <v>89857.084000000017</v>
      </c>
    </row>
    <row r="122" spans="1:7" s="7" customFormat="1" ht="15" customHeight="1">
      <c r="A122" s="8"/>
      <c r="B122" s="9"/>
      <c r="C122" s="9"/>
      <c r="D122" s="9"/>
      <c r="E122" s="9"/>
      <c r="F122" s="9"/>
      <c r="G122" s="9"/>
    </row>
    <row r="123" spans="1:7" ht="15" customHeight="1">
      <c r="A123" s="1" t="s">
        <v>117</v>
      </c>
      <c r="B123" s="2"/>
      <c r="C123" s="2"/>
      <c r="D123" s="2"/>
      <c r="E123" s="2"/>
      <c r="F123" s="2"/>
      <c r="G123" s="2"/>
    </row>
    <row r="124" spans="1:7" ht="15" customHeight="1">
      <c r="A124" s="1" t="s">
        <v>7</v>
      </c>
      <c r="B124" s="2"/>
      <c r="C124" s="2"/>
      <c r="D124" s="2"/>
      <c r="E124" s="2"/>
      <c r="F124" s="2"/>
      <c r="G124" s="2"/>
    </row>
    <row r="125" spans="1:7" ht="15" customHeight="1">
      <c r="A125" s="2" t="s">
        <v>13</v>
      </c>
      <c r="B125" s="4">
        <v>0</v>
      </c>
      <c r="C125" s="4">
        <v>0</v>
      </c>
      <c r="D125" s="4">
        <v>0</v>
      </c>
      <c r="E125" s="4">
        <v>0</v>
      </c>
      <c r="F125" s="4">
        <v>85.832999999999998</v>
      </c>
      <c r="G125" s="4">
        <f>SUM(B125:F125)</f>
        <v>85.832999999999998</v>
      </c>
    </row>
    <row r="126" spans="1:7" ht="15" customHeight="1">
      <c r="A126" s="2" t="s">
        <v>19</v>
      </c>
      <c r="B126" s="4">
        <v>0</v>
      </c>
      <c r="C126" s="4">
        <v>0</v>
      </c>
      <c r="D126" s="4">
        <v>0</v>
      </c>
      <c r="E126" s="4">
        <v>0</v>
      </c>
      <c r="F126" s="4">
        <v>85.832999999999998</v>
      </c>
      <c r="G126" s="18">
        <f t="shared" ref="G126:G127" si="9">SUM(B126:F126)</f>
        <v>85.832999999999998</v>
      </c>
    </row>
    <row r="127" spans="1:7" ht="15" customHeight="1">
      <c r="A127" s="2" t="s">
        <v>23</v>
      </c>
      <c r="B127" s="4">
        <v>0</v>
      </c>
      <c r="C127" s="4">
        <v>0</v>
      </c>
      <c r="D127" s="4">
        <v>0</v>
      </c>
      <c r="E127" s="4">
        <v>0</v>
      </c>
      <c r="F127" s="4">
        <v>85.832999999999998</v>
      </c>
      <c r="G127" s="18">
        <f t="shared" si="9"/>
        <v>85.832999999999998</v>
      </c>
    </row>
    <row r="128" spans="1:7" ht="15" customHeight="1">
      <c r="A128" s="1" t="s">
        <v>35</v>
      </c>
      <c r="B128" s="5">
        <f>SUM(B125:B127)</f>
        <v>0</v>
      </c>
      <c r="C128" s="19">
        <f t="shared" ref="C128:G128" si="10">SUM(C125:C127)</f>
        <v>0</v>
      </c>
      <c r="D128" s="19">
        <f t="shared" si="10"/>
        <v>0</v>
      </c>
      <c r="E128" s="19">
        <f t="shared" si="10"/>
        <v>0</v>
      </c>
      <c r="F128" s="19">
        <f t="shared" si="10"/>
        <v>257.49900000000002</v>
      </c>
      <c r="G128" s="19">
        <f t="shared" si="10"/>
        <v>257.49900000000002</v>
      </c>
    </row>
    <row r="129" spans="1:8" s="11" customFormat="1" ht="15" customHeight="1">
      <c r="A129" s="12"/>
      <c r="B129" s="14"/>
      <c r="C129" s="14"/>
      <c r="D129" s="14"/>
      <c r="E129" s="14"/>
      <c r="F129" s="14"/>
      <c r="G129" s="14"/>
    </row>
    <row r="130" spans="1:8" ht="15" customHeight="1">
      <c r="A130" s="1" t="s">
        <v>36</v>
      </c>
      <c r="B130" s="2"/>
      <c r="C130" s="2"/>
      <c r="D130" s="2"/>
      <c r="E130" s="2"/>
      <c r="F130" s="2"/>
      <c r="G130" s="2"/>
    </row>
    <row r="131" spans="1:8" ht="15" customHeight="1">
      <c r="A131" s="2" t="s">
        <v>40</v>
      </c>
      <c r="B131" s="4">
        <v>0</v>
      </c>
      <c r="C131" s="4">
        <v>0</v>
      </c>
      <c r="D131" s="4">
        <v>0</v>
      </c>
      <c r="E131" s="4">
        <v>0</v>
      </c>
      <c r="F131" s="4">
        <v>554.154</v>
      </c>
      <c r="G131" s="4">
        <f>SUM(B131:F131)</f>
        <v>554.154</v>
      </c>
    </row>
    <row r="132" spans="1:8" ht="15" customHeight="1">
      <c r="A132" s="2" t="s">
        <v>42</v>
      </c>
      <c r="B132" s="4">
        <v>0</v>
      </c>
      <c r="C132" s="4">
        <v>0</v>
      </c>
      <c r="D132" s="4">
        <v>0</v>
      </c>
      <c r="E132" s="4">
        <v>0</v>
      </c>
      <c r="F132" s="4">
        <v>28.666</v>
      </c>
      <c r="G132" s="18">
        <f t="shared" ref="G132:G138" si="11">SUM(B132:F132)</f>
        <v>28.666</v>
      </c>
    </row>
    <row r="133" spans="1:8" ht="15" customHeight="1">
      <c r="A133" s="2" t="s">
        <v>49</v>
      </c>
      <c r="B133" s="4">
        <v>0</v>
      </c>
      <c r="C133" s="4">
        <v>0</v>
      </c>
      <c r="D133" s="4">
        <v>0</v>
      </c>
      <c r="E133" s="4">
        <v>0</v>
      </c>
      <c r="F133" s="4">
        <v>582.82000000000005</v>
      </c>
      <c r="G133" s="18">
        <f t="shared" si="11"/>
        <v>582.82000000000005</v>
      </c>
    </row>
    <row r="134" spans="1:8" ht="15" customHeight="1">
      <c r="A134" s="2" t="s">
        <v>53</v>
      </c>
      <c r="B134" s="4">
        <v>0</v>
      </c>
      <c r="C134" s="4">
        <v>0</v>
      </c>
      <c r="D134" s="4">
        <v>0</v>
      </c>
      <c r="E134" s="4">
        <v>0</v>
      </c>
      <c r="F134" s="4">
        <v>1940.999</v>
      </c>
      <c r="G134" s="18">
        <f t="shared" si="11"/>
        <v>1940.999</v>
      </c>
    </row>
    <row r="135" spans="1:8" ht="15" customHeight="1">
      <c r="A135" s="2" t="s">
        <v>55</v>
      </c>
      <c r="B135" s="4">
        <v>0</v>
      </c>
      <c r="C135" s="4">
        <v>0</v>
      </c>
      <c r="D135" s="4">
        <v>0</v>
      </c>
      <c r="E135" s="4">
        <v>0</v>
      </c>
      <c r="F135" s="4">
        <v>1940.999</v>
      </c>
      <c r="G135" s="18">
        <f t="shared" si="11"/>
        <v>1940.999</v>
      </c>
    </row>
    <row r="136" spans="1:8" ht="15" customHeight="1">
      <c r="A136" s="2" t="s">
        <v>63</v>
      </c>
      <c r="B136" s="4">
        <v>0</v>
      </c>
      <c r="C136" s="4">
        <v>0</v>
      </c>
      <c r="D136" s="4">
        <v>0</v>
      </c>
      <c r="E136" s="4">
        <v>0</v>
      </c>
      <c r="F136" s="4">
        <v>1940.999</v>
      </c>
      <c r="G136" s="18">
        <f t="shared" si="11"/>
        <v>1940.999</v>
      </c>
    </row>
    <row r="137" spans="1:8" ht="15" customHeight="1">
      <c r="A137" s="2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63.834000000000003</v>
      </c>
      <c r="G137" s="18">
        <f t="shared" si="11"/>
        <v>63.834000000000003</v>
      </c>
    </row>
    <row r="138" spans="1:8" ht="15" customHeight="1">
      <c r="A138" s="2" t="s">
        <v>72</v>
      </c>
      <c r="B138" s="4">
        <v>0</v>
      </c>
      <c r="C138" s="4">
        <v>0</v>
      </c>
      <c r="D138" s="4">
        <v>0</v>
      </c>
      <c r="E138" s="4">
        <v>0</v>
      </c>
      <c r="F138" s="4">
        <v>519.02499999999998</v>
      </c>
      <c r="G138" s="18">
        <f t="shared" si="11"/>
        <v>519.02499999999998</v>
      </c>
    </row>
    <row r="139" spans="1:8" ht="15" customHeight="1">
      <c r="A139" s="1" t="s">
        <v>83</v>
      </c>
      <c r="B139" s="5">
        <f>SUM(B131:B138)</f>
        <v>0</v>
      </c>
      <c r="C139" s="19">
        <f t="shared" ref="C139:H139" si="12">SUM(C131:C138)</f>
        <v>0</v>
      </c>
      <c r="D139" s="19">
        <f t="shared" si="12"/>
        <v>0</v>
      </c>
      <c r="E139" s="19">
        <f t="shared" si="12"/>
        <v>0</v>
      </c>
      <c r="F139" s="19">
        <f t="shared" si="12"/>
        <v>7571.4959999999992</v>
      </c>
      <c r="G139" s="19">
        <f t="shared" si="12"/>
        <v>7571.4959999999992</v>
      </c>
      <c r="H139" s="19"/>
    </row>
    <row r="140" spans="1:8" s="11" customFormat="1" ht="15" customHeight="1">
      <c r="A140" s="12"/>
      <c r="B140" s="14"/>
      <c r="C140" s="14"/>
      <c r="D140" s="14"/>
      <c r="E140" s="14"/>
      <c r="F140" s="14"/>
      <c r="G140" s="14"/>
    </row>
    <row r="141" spans="1:8" ht="15" customHeight="1">
      <c r="A141" s="1" t="s">
        <v>84</v>
      </c>
      <c r="B141" s="2"/>
      <c r="C141" s="2"/>
      <c r="D141" s="2"/>
      <c r="E141" s="2"/>
      <c r="F141" s="2"/>
      <c r="G141" s="2"/>
    </row>
    <row r="142" spans="1:8" ht="15" customHeight="1">
      <c r="A142" s="2" t="s">
        <v>89</v>
      </c>
      <c r="B142" s="4">
        <v>0</v>
      </c>
      <c r="C142" s="4">
        <v>0</v>
      </c>
      <c r="D142" s="4">
        <v>0</v>
      </c>
      <c r="E142" s="4">
        <v>100.51300000000001</v>
      </c>
      <c r="F142" s="4">
        <v>0</v>
      </c>
      <c r="G142" s="4">
        <f>SUM(B142:F142)</f>
        <v>100.51300000000001</v>
      </c>
    </row>
    <row r="143" spans="1:8" ht="15" customHeight="1">
      <c r="A143" s="2" t="s">
        <v>113</v>
      </c>
      <c r="B143" s="4">
        <v>0</v>
      </c>
      <c r="C143" s="4">
        <v>0</v>
      </c>
      <c r="D143" s="4">
        <v>0</v>
      </c>
      <c r="E143" s="4">
        <v>540.62199999999996</v>
      </c>
      <c r="F143" s="4">
        <v>0</v>
      </c>
      <c r="G143" s="18">
        <f t="shared" ref="G143:G144" si="13">SUM(B143:F143)</f>
        <v>540.62199999999996</v>
      </c>
    </row>
    <row r="144" spans="1:8" ht="15" customHeight="1">
      <c r="A144" s="2" t="s">
        <v>114</v>
      </c>
      <c r="B144" s="4">
        <v>0</v>
      </c>
      <c r="C144" s="4">
        <v>0</v>
      </c>
      <c r="D144" s="4">
        <v>0</v>
      </c>
      <c r="E144" s="4">
        <v>363.93599999999998</v>
      </c>
      <c r="F144" s="4">
        <v>0</v>
      </c>
      <c r="G144" s="18">
        <f t="shared" si="13"/>
        <v>363.93599999999998</v>
      </c>
    </row>
    <row r="145" spans="1:7" ht="15" customHeight="1">
      <c r="A145" s="1" t="s">
        <v>102</v>
      </c>
      <c r="B145" s="5">
        <f>SUM(B142:B144)</f>
        <v>0</v>
      </c>
      <c r="C145" s="19">
        <f t="shared" ref="C145:G145" si="14">SUM(C142:C144)</f>
        <v>0</v>
      </c>
      <c r="D145" s="19">
        <f t="shared" si="14"/>
        <v>0</v>
      </c>
      <c r="E145" s="19">
        <f t="shared" si="14"/>
        <v>1005.0709999999999</v>
      </c>
      <c r="F145" s="19">
        <f t="shared" si="14"/>
        <v>0</v>
      </c>
      <c r="G145" s="19">
        <f t="shared" si="14"/>
        <v>1005.0709999999999</v>
      </c>
    </row>
    <row r="146" spans="1:7" s="11" customFormat="1" ht="15" customHeight="1">
      <c r="A146" s="12"/>
      <c r="B146" s="14"/>
      <c r="C146" s="14"/>
      <c r="D146" s="14"/>
      <c r="E146" s="14"/>
      <c r="F146" s="14"/>
      <c r="G146" s="14"/>
    </row>
    <row r="147" spans="1:7" ht="15" customHeight="1">
      <c r="A147" s="17" t="s">
        <v>118</v>
      </c>
      <c r="B147" s="5">
        <f>B128+B139+B145</f>
        <v>0</v>
      </c>
      <c r="C147" s="19">
        <f t="shared" ref="C147:G147" si="15">C128+C139+C145</f>
        <v>0</v>
      </c>
      <c r="D147" s="19">
        <f t="shared" si="15"/>
        <v>0</v>
      </c>
      <c r="E147" s="19">
        <f t="shared" si="15"/>
        <v>1005.0709999999999</v>
      </c>
      <c r="F147" s="19">
        <f t="shared" si="15"/>
        <v>7828.994999999999</v>
      </c>
      <c r="G147" s="19">
        <f t="shared" si="15"/>
        <v>8834.0659999999989</v>
      </c>
    </row>
    <row r="148" spans="1:7" s="15" customFormat="1" ht="15" customHeight="1">
      <c r="A148" s="17"/>
      <c r="B148" s="16"/>
      <c r="C148" s="16"/>
      <c r="D148" s="16"/>
      <c r="E148" s="16"/>
      <c r="F148" s="16"/>
      <c r="G148" s="16"/>
    </row>
    <row r="149" spans="1:7" ht="15" customHeight="1">
      <c r="A149" s="20" t="s">
        <v>119</v>
      </c>
      <c r="B149" s="5">
        <f>B147+B121</f>
        <v>181.196</v>
      </c>
      <c r="C149" s="19">
        <f t="shared" ref="C149:G149" si="16">C147+C121</f>
        <v>1007.3</v>
      </c>
      <c r="D149" s="19">
        <f t="shared" si="16"/>
        <v>1185.5</v>
      </c>
      <c r="E149" s="19">
        <f t="shared" si="16"/>
        <v>16723.288999999997</v>
      </c>
      <c r="F149" s="19">
        <f t="shared" si="16"/>
        <v>79593.864999999991</v>
      </c>
      <c r="G149" s="19">
        <f t="shared" si="16"/>
        <v>98691.150000000023</v>
      </c>
    </row>
  </sheetData>
  <mergeCells count="1">
    <mergeCell ref="A5:G5"/>
  </mergeCells>
  <pageMargins left="0" right="0" top="0" bottom="0" header="0.5" footer="0.5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L_2701_Sædekorn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2020-11-02T09:38:27Z</dcterms:created>
  <dcterms:modified xsi:type="dcterms:W3CDTF">2020-11-02T09:38:27Z</dcterms:modified>
</cp:coreProperties>
</file>