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S:\Sortsblandinger\2023_Vinter\"/>
    </mc:Choice>
  </mc:AlternateContent>
  <xr:revisionPtr revIDLastSave="0" documentId="13_ncr:1_{7AE9BBD3-283C-4464-A633-A4D2E296CF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lues" sheetId="1" r:id="rId1"/>
  </sheets>
  <calcPr calcId="181029"/>
</workbook>
</file>

<file path=xl/calcChain.xml><?xml version="1.0" encoding="utf-8"?>
<calcChain xmlns="http://schemas.openxmlformats.org/spreadsheetml/2006/main">
  <c r="D67" i="1" l="1"/>
  <c r="F67" i="1"/>
  <c r="C67" i="1"/>
  <c r="D159" i="1"/>
  <c r="E159" i="1"/>
  <c r="F159" i="1"/>
  <c r="C159" i="1"/>
  <c r="D151" i="1"/>
  <c r="E151" i="1"/>
  <c r="F151" i="1"/>
  <c r="C151" i="1"/>
  <c r="D126" i="1"/>
  <c r="E126" i="1"/>
  <c r="F126" i="1"/>
  <c r="C126" i="1"/>
  <c r="D118" i="1"/>
  <c r="E118" i="1"/>
  <c r="F118" i="1"/>
  <c r="C118" i="1"/>
  <c r="D110" i="1"/>
  <c r="E110" i="1"/>
  <c r="F110" i="1"/>
  <c r="C110" i="1"/>
  <c r="D102" i="1"/>
  <c r="E102" i="1"/>
  <c r="F102" i="1"/>
  <c r="C102" i="1"/>
  <c r="D94" i="1"/>
  <c r="E94" i="1"/>
  <c r="F94" i="1"/>
  <c r="C94" i="1"/>
  <c r="D86" i="1"/>
  <c r="E86" i="1"/>
  <c r="F86" i="1"/>
  <c r="C86" i="1"/>
  <c r="D78" i="1"/>
  <c r="E78" i="1"/>
  <c r="F78" i="1"/>
  <c r="C78" i="1"/>
  <c r="D66" i="1"/>
  <c r="E66" i="1"/>
  <c r="F66" i="1"/>
  <c r="C66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15" i="1"/>
</calcChain>
</file>

<file path=xl/sharedStrings.xml><?xml version="1.0" encoding="utf-8"?>
<sst xmlns="http://schemas.openxmlformats.org/spreadsheetml/2006/main" count="301" uniqueCount="98">
  <si>
    <t>-</t>
  </si>
  <si>
    <t>Meldug dækning</t>
  </si>
  <si>
    <t>Septoria dækning</t>
  </si>
  <si>
    <t>Gulrust dækning</t>
  </si>
  <si>
    <t>Brunrust dækning</t>
  </si>
  <si>
    <t>dato for</t>
  </si>
  <si>
    <t>Modning</t>
  </si>
  <si>
    <t>cm</t>
  </si>
  <si>
    <t>Strålængde</t>
  </si>
  <si>
    <t>Max angreb</t>
  </si>
  <si>
    <t>Bemærkning</t>
  </si>
  <si>
    <t>Arealer i opformering</t>
  </si>
  <si>
    <t>ha</t>
  </si>
  <si>
    <t>Gennemsnit af år</t>
  </si>
  <si>
    <t>med resultater</t>
  </si>
  <si>
    <t>Bilag 1. Sortsoversigt til brug ved sammensætning af sortsblandinger af vinterhvede i sæson 2023/2024</t>
  </si>
  <si>
    <t xml:space="preserve">Vedlagte sider er en oversigt over godkendte sorter af vinterhvede, der har deltaget i observationsparcellerne i 2022. Til venstre for sortsnavnet kan være noteret en bemærkning der angiver årsagen til, at en sort ikke kan anvendes i sortsblandinger. Sortsblandinger, der var godkendt i sæson 2022/2023 er vist som regneeksempel i forhold til de nye kriterier.
Såfremt en blanding ikke opfylder kriterierne for at blive godkendt i denne sæson, er årsagen angivet i venstre kolonne ud for sortsblandingen.
</t>
  </si>
  <si>
    <t>Max 5 dages forskel</t>
  </si>
  <si>
    <t>Max 20 cm i forskel</t>
  </si>
  <si>
    <t>Sortsnavn</t>
  </si>
  <si>
    <t>Udbytte</t>
  </si>
  <si>
    <t>Gennemsnit af de 5 sorter med største arealer i opformering i 2022</t>
  </si>
  <si>
    <t>Forskel</t>
  </si>
  <si>
    <t>Gennemsnit</t>
  </si>
  <si>
    <t>Maksimum angreb</t>
  </si>
  <si>
    <t>Heerup</t>
  </si>
  <si>
    <t>Kvium</t>
  </si>
  <si>
    <t>Rembrandt</t>
  </si>
  <si>
    <t>Blanding 3066</t>
  </si>
  <si>
    <t xml:space="preserve">KWS Extase  </t>
  </si>
  <si>
    <t>Blanding 3067</t>
  </si>
  <si>
    <t>Graham</t>
  </si>
  <si>
    <t>Informer</t>
  </si>
  <si>
    <t>Pondus</t>
  </si>
  <si>
    <t>Blanding 3068</t>
  </si>
  <si>
    <t>RGT Saki</t>
  </si>
  <si>
    <t>Blanding 3070</t>
  </si>
  <si>
    <t>RGT Bairstow</t>
  </si>
  <si>
    <t>Blanding 3069</t>
  </si>
  <si>
    <t>RGT Stokes</t>
  </si>
  <si>
    <t>Blanding 3071</t>
  </si>
  <si>
    <t>KWS Dawsum</t>
  </si>
  <si>
    <t>Joyful</t>
  </si>
  <si>
    <t>SY Volley</t>
  </si>
  <si>
    <t>KWS Extase</t>
  </si>
  <si>
    <t>Bright</t>
  </si>
  <si>
    <t xml:space="preserve">Forskel </t>
  </si>
  <si>
    <t>Blanding 3072</t>
  </si>
  <si>
    <t>Blanding 3073</t>
  </si>
  <si>
    <t>Blanding 3074</t>
  </si>
  <si>
    <t>Blanding 3075</t>
  </si>
  <si>
    <t>Blanding 3076</t>
  </si>
  <si>
    <t>UDGÅR</t>
  </si>
  <si>
    <t xml:space="preserve">pga. Udbytte </t>
  </si>
  <si>
    <t>3 dage</t>
  </si>
  <si>
    <t>11 cm</t>
  </si>
  <si>
    <t>12 cm</t>
  </si>
  <si>
    <t>14 cm</t>
  </si>
  <si>
    <t>2 dage</t>
  </si>
  <si>
    <t>9 cm</t>
  </si>
  <si>
    <t>17 cm</t>
  </si>
  <si>
    <t>13 cm</t>
  </si>
  <si>
    <t>1 dag</t>
  </si>
  <si>
    <t>4 cm</t>
  </si>
  <si>
    <t>Champion</t>
  </si>
  <si>
    <t>Guinness</t>
  </si>
  <si>
    <t>Kask</t>
  </si>
  <si>
    <t>Kubik</t>
  </si>
  <si>
    <t>KW 2528-20</t>
  </si>
  <si>
    <t>KW 2531-20</t>
  </si>
  <si>
    <t>KWS Boatum</t>
  </si>
  <si>
    <t>KWS Colosseum</t>
  </si>
  <si>
    <t>KWS Danicum</t>
  </si>
  <si>
    <t>KWS Firefly</t>
  </si>
  <si>
    <t>KWS W422</t>
  </si>
  <si>
    <t>KWS W431</t>
  </si>
  <si>
    <t>KWS W434</t>
  </si>
  <si>
    <t>LG Initial</t>
  </si>
  <si>
    <t>LG Skyscraper</t>
  </si>
  <si>
    <t>Mascula</t>
  </si>
  <si>
    <t>Momentum</t>
  </si>
  <si>
    <t>Nord 19/360</t>
  </si>
  <si>
    <t>NOS 514218.07</t>
  </si>
  <si>
    <t>NOS 514267.07</t>
  </si>
  <si>
    <t>Original</t>
  </si>
  <si>
    <t>Shaun</t>
  </si>
  <si>
    <t>SU Fiete</t>
  </si>
  <si>
    <t>SU Willem</t>
  </si>
  <si>
    <t>SY Bengalo</t>
  </si>
  <si>
    <t>SY Insitor</t>
  </si>
  <si>
    <t>SY Revolution</t>
  </si>
  <si>
    <t>WPB Ennis</t>
  </si>
  <si>
    <t xml:space="preserve"> -</t>
  </si>
  <si>
    <t>OK</t>
  </si>
  <si>
    <t>Udgår</t>
  </si>
  <si>
    <t>pga. septoria</t>
  </si>
  <si>
    <t>pga. meldug</t>
  </si>
  <si>
    <t>Sortsblandinger godkendt i 2022-2023: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</si>
</sst>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2" borderId="0" xfId="0" applyFont="1" applyFill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607107</xdr:colOff>
      <xdr:row>2</xdr:row>
      <xdr:rowOff>129540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1909F3F-F101-47F9-B5B9-29341F910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88382" cy="51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O159"/>
  <sheetViews>
    <sheetView tabSelected="1" workbookViewId="0">
      <pane ySplit="14" topLeftCell="A99" activePane="bottomLeft" state="frozen"/>
      <selection pane="bottomLeft" activeCell="A114" sqref="A114"/>
    </sheetView>
  </sheetViews>
  <sheetFormatPr defaultColWidth="9" defaultRowHeight="14.4" x14ac:dyDescent="0.3"/>
  <cols>
    <col min="1" max="1" width="10.69921875" style="1" bestFit="1" customWidth="1"/>
    <col min="2" max="2" width="23.09765625" style="1" bestFit="1" customWidth="1"/>
    <col min="3" max="3" width="18.19921875" style="2" bestFit="1" customWidth="1"/>
    <col min="4" max="4" width="18.69921875" style="2" bestFit="1" customWidth="1"/>
    <col min="5" max="5" width="18" style="2" bestFit="1" customWidth="1"/>
    <col min="6" max="6" width="19" style="2" bestFit="1" customWidth="1"/>
    <col min="7" max="7" width="16.09765625" style="2" bestFit="1" customWidth="1"/>
    <col min="8" max="8" width="15.59765625" style="2" bestFit="1" customWidth="1"/>
    <col min="9" max="9" width="17.8984375" style="2" bestFit="1" customWidth="1"/>
    <col min="10" max="10" width="14.3984375" style="2" bestFit="1" customWidth="1"/>
    <col min="11" max="15" width="9" style="2"/>
    <col min="16" max="16384" width="9" style="1"/>
  </cols>
  <sheetData>
    <row r="5" spans="1:15" x14ac:dyDescent="0.3">
      <c r="A5" s="14" t="s">
        <v>15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5" x14ac:dyDescent="0.3">
      <c r="A6" s="15" t="s">
        <v>16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5" x14ac:dyDescent="0.3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ht="24" customHeigh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10" spans="1:15" x14ac:dyDescent="0.3">
      <c r="A10" s="4"/>
      <c r="B10" s="4"/>
      <c r="C10" s="4"/>
      <c r="D10" s="4"/>
      <c r="E10" s="4"/>
      <c r="F10" s="4"/>
      <c r="G10" s="4"/>
      <c r="H10" s="4"/>
      <c r="I10" s="4"/>
      <c r="J10" s="5"/>
    </row>
    <row r="11" spans="1:15" x14ac:dyDescent="0.3">
      <c r="A11" s="4"/>
      <c r="B11" s="4"/>
      <c r="C11" s="5" t="s">
        <v>1</v>
      </c>
      <c r="D11" s="5" t="s">
        <v>2</v>
      </c>
      <c r="E11" s="5" t="s">
        <v>3</v>
      </c>
      <c r="F11" s="5" t="s">
        <v>4</v>
      </c>
      <c r="G11" s="5" t="s">
        <v>6</v>
      </c>
      <c r="H11" s="5" t="s">
        <v>8</v>
      </c>
      <c r="I11" s="5" t="s">
        <v>11</v>
      </c>
      <c r="J11" s="5"/>
    </row>
    <row r="12" spans="1:15" x14ac:dyDescent="0.3">
      <c r="A12" s="4"/>
      <c r="B12" s="4" t="s">
        <v>19</v>
      </c>
      <c r="C12" s="5"/>
      <c r="D12" s="5"/>
      <c r="E12" s="5"/>
      <c r="F12" s="5"/>
      <c r="G12" s="5" t="s">
        <v>5</v>
      </c>
      <c r="H12" s="5" t="s">
        <v>7</v>
      </c>
      <c r="I12" s="5" t="s">
        <v>12</v>
      </c>
      <c r="J12" s="5" t="s">
        <v>13</v>
      </c>
    </row>
    <row r="13" spans="1:15" x14ac:dyDescent="0.3">
      <c r="A13" s="4" t="s">
        <v>10</v>
      </c>
      <c r="B13" s="4"/>
      <c r="C13" s="5">
        <v>2022</v>
      </c>
      <c r="D13" s="5">
        <v>2022</v>
      </c>
      <c r="E13" s="5">
        <v>2022</v>
      </c>
      <c r="F13" s="5">
        <v>2022</v>
      </c>
      <c r="G13" s="5">
        <v>2022</v>
      </c>
      <c r="H13" s="5">
        <v>2022</v>
      </c>
      <c r="I13" s="5">
        <v>2023</v>
      </c>
      <c r="J13" s="5" t="s">
        <v>14</v>
      </c>
      <c r="K13" s="5">
        <v>2022</v>
      </c>
      <c r="L13" s="5">
        <v>2021</v>
      </c>
      <c r="M13" s="5">
        <v>2020</v>
      </c>
      <c r="N13" s="5">
        <v>2019</v>
      </c>
      <c r="O13" s="5">
        <v>2018</v>
      </c>
    </row>
    <row r="14" spans="1:15" x14ac:dyDescent="0.3">
      <c r="A14" s="4"/>
      <c r="B14" s="8" t="s">
        <v>9</v>
      </c>
      <c r="C14" s="13">
        <v>2.9160000000000004</v>
      </c>
      <c r="D14" s="13">
        <v>8.1000000000000014</v>
      </c>
      <c r="E14" s="13">
        <v>1.4</v>
      </c>
      <c r="F14" s="13">
        <v>15.149999999999999</v>
      </c>
      <c r="G14" s="2" t="s">
        <v>17</v>
      </c>
      <c r="H14" s="2" t="s">
        <v>18</v>
      </c>
      <c r="I14" s="5"/>
      <c r="J14" s="5"/>
    </row>
    <row r="15" spans="1:15" x14ac:dyDescent="0.3">
      <c r="B15" s="11" t="s">
        <v>45</v>
      </c>
      <c r="C15" s="7">
        <v>1.2</v>
      </c>
      <c r="D15" s="7">
        <v>7</v>
      </c>
      <c r="E15" s="7">
        <v>0</v>
      </c>
      <c r="F15" s="7">
        <v>10</v>
      </c>
      <c r="G15" s="3">
        <v>37105.958333333336</v>
      </c>
      <c r="H15" s="2">
        <v>91</v>
      </c>
      <c r="I15" s="12">
        <v>159.5</v>
      </c>
      <c r="J15" s="6">
        <f>AVERAGE(K15:O15)</f>
        <v>98.5</v>
      </c>
      <c r="K15" s="2">
        <v>96</v>
      </c>
      <c r="L15" s="2">
        <v>101</v>
      </c>
      <c r="M15" s="2" t="s">
        <v>0</v>
      </c>
      <c r="N15" s="2" t="s">
        <v>0</v>
      </c>
      <c r="O15" s="2" t="s">
        <v>0</v>
      </c>
    </row>
    <row r="16" spans="1:15" x14ac:dyDescent="0.3">
      <c r="B16" s="11" t="s">
        <v>64</v>
      </c>
      <c r="C16" s="7">
        <v>14</v>
      </c>
      <c r="D16" s="7">
        <v>13</v>
      </c>
      <c r="E16" s="7">
        <v>0.04</v>
      </c>
      <c r="F16" s="7">
        <v>12</v>
      </c>
      <c r="G16" s="3">
        <v>37105.958333333336</v>
      </c>
      <c r="H16" s="2">
        <v>81</v>
      </c>
      <c r="I16" s="12">
        <v>759</v>
      </c>
      <c r="J16" s="6">
        <f t="shared" ref="J16:J56" si="0">AVERAGE(K16:O16)</f>
        <v>103.66666666666667</v>
      </c>
      <c r="K16" s="2">
        <v>103</v>
      </c>
      <c r="L16" s="2">
        <v>101</v>
      </c>
      <c r="M16" s="2">
        <v>107</v>
      </c>
      <c r="N16" s="2" t="s">
        <v>0</v>
      </c>
      <c r="O16" s="2" t="s">
        <v>0</v>
      </c>
    </row>
    <row r="17" spans="2:15" x14ac:dyDescent="0.3">
      <c r="B17" s="11" t="s">
        <v>31</v>
      </c>
      <c r="C17" s="7">
        <v>1.6</v>
      </c>
      <c r="D17" s="7">
        <v>14</v>
      </c>
      <c r="E17" s="7">
        <v>0.03</v>
      </c>
      <c r="F17" s="7">
        <v>2.5</v>
      </c>
      <c r="G17" s="3">
        <v>37105.958333333336</v>
      </c>
      <c r="H17" s="2">
        <v>81</v>
      </c>
      <c r="I17" s="12" t="s">
        <v>92</v>
      </c>
      <c r="J17" s="6">
        <f t="shared" si="0"/>
        <v>99.6</v>
      </c>
      <c r="K17" s="2">
        <v>99</v>
      </c>
      <c r="L17" s="2">
        <v>98</v>
      </c>
      <c r="M17" s="2">
        <v>100</v>
      </c>
      <c r="N17" s="2">
        <v>100</v>
      </c>
      <c r="O17" s="2">
        <v>101</v>
      </c>
    </row>
    <row r="18" spans="2:15" x14ac:dyDescent="0.3">
      <c r="B18" s="1" t="s">
        <v>65</v>
      </c>
      <c r="C18" s="7">
        <v>2.9</v>
      </c>
      <c r="D18" s="7">
        <v>8</v>
      </c>
      <c r="E18" s="7">
        <v>0.02</v>
      </c>
      <c r="F18" s="7">
        <v>0.5</v>
      </c>
      <c r="G18" s="3">
        <v>37106.958333333336</v>
      </c>
      <c r="H18" s="2">
        <v>94</v>
      </c>
      <c r="I18" s="12">
        <v>141.5</v>
      </c>
      <c r="J18" s="6">
        <f t="shared" si="0"/>
        <v>105</v>
      </c>
      <c r="K18" s="2">
        <v>105</v>
      </c>
      <c r="L18" s="2" t="s">
        <v>0</v>
      </c>
      <c r="M18" s="2" t="s">
        <v>0</v>
      </c>
      <c r="N18" s="2" t="s">
        <v>0</v>
      </c>
      <c r="O18" s="2" t="s">
        <v>0</v>
      </c>
    </row>
    <row r="19" spans="2:15" x14ac:dyDescent="0.3">
      <c r="B19" s="1" t="s">
        <v>25</v>
      </c>
      <c r="C19" s="7">
        <v>0.02</v>
      </c>
      <c r="D19" s="7">
        <v>4</v>
      </c>
      <c r="E19" s="7">
        <v>0.32</v>
      </c>
      <c r="F19" s="7">
        <v>3.5</v>
      </c>
      <c r="G19" s="3">
        <v>37105.958333333336</v>
      </c>
      <c r="H19" s="2">
        <v>92</v>
      </c>
      <c r="I19" s="12">
        <v>1432.5</v>
      </c>
      <c r="J19" s="6">
        <f t="shared" si="0"/>
        <v>103</v>
      </c>
      <c r="K19" s="2">
        <v>103</v>
      </c>
      <c r="L19" s="2" t="s">
        <v>0</v>
      </c>
      <c r="M19" s="2" t="s">
        <v>0</v>
      </c>
      <c r="N19" s="2" t="s">
        <v>0</v>
      </c>
      <c r="O19" s="2" t="s">
        <v>0</v>
      </c>
    </row>
    <row r="20" spans="2:15" x14ac:dyDescent="0.3">
      <c r="B20" s="11" t="s">
        <v>32</v>
      </c>
      <c r="C20" s="7">
        <v>1.7</v>
      </c>
      <c r="D20" s="7">
        <v>6</v>
      </c>
      <c r="E20" s="7">
        <v>0</v>
      </c>
      <c r="F20" s="7">
        <v>3.4</v>
      </c>
      <c r="G20" s="3">
        <v>37106.958333333336</v>
      </c>
      <c r="H20" s="2">
        <v>95</v>
      </c>
      <c r="I20" s="12">
        <v>419.2</v>
      </c>
      <c r="J20" s="6">
        <f t="shared" si="0"/>
        <v>100.2</v>
      </c>
      <c r="K20" s="2">
        <v>97</v>
      </c>
      <c r="L20" s="2">
        <v>99</v>
      </c>
      <c r="M20" s="2">
        <v>100</v>
      </c>
      <c r="N20" s="2">
        <v>104</v>
      </c>
      <c r="O20" s="2">
        <v>101</v>
      </c>
    </row>
    <row r="21" spans="2:15" x14ac:dyDescent="0.3">
      <c r="B21" s="1" t="s">
        <v>42</v>
      </c>
      <c r="C21" s="7">
        <v>6</v>
      </c>
      <c r="D21" s="7">
        <v>8</v>
      </c>
      <c r="E21" s="7">
        <v>1.1000000000000001</v>
      </c>
      <c r="F21" s="7">
        <v>13</v>
      </c>
      <c r="G21" s="3">
        <v>37108.958333333336</v>
      </c>
      <c r="H21" s="2">
        <v>82</v>
      </c>
      <c r="I21" s="12" t="s">
        <v>92</v>
      </c>
      <c r="J21" s="6">
        <f t="shared" si="0"/>
        <v>99</v>
      </c>
      <c r="K21" s="2">
        <v>99</v>
      </c>
      <c r="L21" s="2">
        <v>99</v>
      </c>
      <c r="M21" s="2" t="s">
        <v>0</v>
      </c>
      <c r="N21" s="2" t="s">
        <v>0</v>
      </c>
      <c r="O21" s="2" t="s">
        <v>0</v>
      </c>
    </row>
    <row r="22" spans="2:15" x14ac:dyDescent="0.3">
      <c r="B22" s="1" t="s">
        <v>66</v>
      </c>
      <c r="C22" s="7">
        <v>1.4</v>
      </c>
      <c r="D22" s="7">
        <v>7</v>
      </c>
      <c r="E22" s="7">
        <v>1</v>
      </c>
      <c r="F22" s="7">
        <v>8</v>
      </c>
      <c r="G22" s="3">
        <v>37105.958333333336</v>
      </c>
      <c r="H22" s="2">
        <v>89</v>
      </c>
      <c r="I22" s="12">
        <v>50</v>
      </c>
      <c r="J22" s="6">
        <f t="shared" si="0"/>
        <v>102</v>
      </c>
      <c r="K22" s="2">
        <v>102</v>
      </c>
      <c r="L22" s="2" t="s">
        <v>0</v>
      </c>
      <c r="M22" s="2" t="s">
        <v>0</v>
      </c>
      <c r="N22" s="2" t="s">
        <v>0</v>
      </c>
      <c r="O22" s="2" t="s">
        <v>0</v>
      </c>
    </row>
    <row r="23" spans="2:15" x14ac:dyDescent="0.3">
      <c r="B23" s="1" t="s">
        <v>67</v>
      </c>
      <c r="C23" s="7">
        <v>7</v>
      </c>
      <c r="D23" s="7">
        <v>10</v>
      </c>
      <c r="E23" s="7">
        <v>1.2</v>
      </c>
      <c r="F23" s="7">
        <v>0.67</v>
      </c>
      <c r="G23" s="3">
        <v>37106.958333333336</v>
      </c>
      <c r="H23" s="2">
        <v>82</v>
      </c>
      <c r="I23" s="12">
        <v>698.3</v>
      </c>
      <c r="J23" s="6">
        <f t="shared" si="0"/>
        <v>98</v>
      </c>
      <c r="K23" s="2">
        <v>98</v>
      </c>
      <c r="L23" s="2" t="s">
        <v>0</v>
      </c>
      <c r="M23" s="2" t="s">
        <v>0</v>
      </c>
      <c r="N23" s="2" t="s">
        <v>0</v>
      </c>
      <c r="O23" s="2" t="s">
        <v>0</v>
      </c>
    </row>
    <row r="24" spans="2:15" x14ac:dyDescent="0.3">
      <c r="B24" s="1" t="s">
        <v>26</v>
      </c>
      <c r="C24" s="7">
        <v>2.6</v>
      </c>
      <c r="D24" s="7">
        <v>7</v>
      </c>
      <c r="E24" s="7">
        <v>0.2</v>
      </c>
      <c r="F24" s="7">
        <v>15</v>
      </c>
      <c r="G24" s="3">
        <v>37107.958333333336</v>
      </c>
      <c r="H24" s="2">
        <v>86</v>
      </c>
      <c r="I24" s="12">
        <v>799</v>
      </c>
      <c r="J24" s="6">
        <f t="shared" si="0"/>
        <v>99</v>
      </c>
      <c r="K24" s="2">
        <v>99</v>
      </c>
      <c r="L24" s="2" t="s">
        <v>0</v>
      </c>
      <c r="M24" s="2" t="s">
        <v>0</v>
      </c>
      <c r="N24" s="2" t="s">
        <v>0</v>
      </c>
      <c r="O24" s="2" t="s">
        <v>0</v>
      </c>
    </row>
    <row r="25" spans="2:15" x14ac:dyDescent="0.3">
      <c r="B25" s="1" t="s">
        <v>68</v>
      </c>
      <c r="C25" s="7">
        <v>2.2000000000000002</v>
      </c>
      <c r="D25" s="7">
        <v>4.7</v>
      </c>
      <c r="E25" s="7">
        <v>0</v>
      </c>
      <c r="F25" s="7">
        <v>0</v>
      </c>
      <c r="G25" s="3">
        <v>37105.958333333336</v>
      </c>
      <c r="H25" s="2">
        <v>88</v>
      </c>
      <c r="I25" s="12" t="s">
        <v>92</v>
      </c>
      <c r="J25" s="6">
        <f t="shared" si="0"/>
        <v>102.25</v>
      </c>
      <c r="K25" s="2">
        <v>97</v>
      </c>
      <c r="L25" s="2">
        <v>100</v>
      </c>
      <c r="M25" s="2">
        <v>105</v>
      </c>
      <c r="N25" s="2">
        <v>107</v>
      </c>
      <c r="O25" s="2" t="s">
        <v>0</v>
      </c>
    </row>
    <row r="26" spans="2:15" x14ac:dyDescent="0.3">
      <c r="B26" s="1" t="s">
        <v>69</v>
      </c>
      <c r="C26" s="7">
        <v>0.49</v>
      </c>
      <c r="D26" s="7">
        <v>8</v>
      </c>
      <c r="E26" s="7">
        <v>0</v>
      </c>
      <c r="F26" s="7">
        <v>11</v>
      </c>
      <c r="G26" s="3">
        <v>37105.958333333336</v>
      </c>
      <c r="H26" s="2">
        <v>90</v>
      </c>
      <c r="I26" s="12" t="s">
        <v>92</v>
      </c>
      <c r="J26" s="6">
        <f t="shared" si="0"/>
        <v>101</v>
      </c>
      <c r="K26" s="2">
        <v>100</v>
      </c>
      <c r="L26" s="2">
        <v>102</v>
      </c>
      <c r="M26" s="2" t="s">
        <v>0</v>
      </c>
      <c r="N26" s="2" t="s">
        <v>0</v>
      </c>
      <c r="O26" s="2" t="s">
        <v>0</v>
      </c>
    </row>
    <row r="27" spans="2:15" x14ac:dyDescent="0.3">
      <c r="B27" s="1" t="s">
        <v>70</v>
      </c>
      <c r="C27" s="7">
        <v>3</v>
      </c>
      <c r="D27" s="7">
        <v>16</v>
      </c>
      <c r="E27" s="7">
        <v>0</v>
      </c>
      <c r="F27" s="7">
        <v>11</v>
      </c>
      <c r="G27" s="3">
        <v>37107.958333333336</v>
      </c>
      <c r="H27" s="2">
        <v>78</v>
      </c>
      <c r="I27" s="12" t="s">
        <v>92</v>
      </c>
      <c r="J27" s="6">
        <f t="shared" si="0"/>
        <v>102</v>
      </c>
      <c r="K27" s="2">
        <v>100</v>
      </c>
      <c r="L27" s="2">
        <v>102</v>
      </c>
      <c r="M27" s="2">
        <v>104</v>
      </c>
      <c r="N27" s="2" t="s">
        <v>0</v>
      </c>
      <c r="O27" s="2" t="s">
        <v>0</v>
      </c>
    </row>
    <row r="28" spans="2:15" x14ac:dyDescent="0.3">
      <c r="B28" s="1" t="s">
        <v>71</v>
      </c>
      <c r="C28" s="7">
        <v>2.8</v>
      </c>
      <c r="D28" s="7">
        <v>10</v>
      </c>
      <c r="E28" s="7">
        <v>1</v>
      </c>
      <c r="F28" s="7">
        <v>3.7</v>
      </c>
      <c r="G28" s="3">
        <v>37108.958333333336</v>
      </c>
      <c r="H28" s="2">
        <v>75</v>
      </c>
      <c r="I28" s="12" t="s">
        <v>92</v>
      </c>
      <c r="J28" s="6">
        <f t="shared" si="0"/>
        <v>101.6</v>
      </c>
      <c r="K28" s="2">
        <v>100</v>
      </c>
      <c r="L28" s="2">
        <v>98</v>
      </c>
      <c r="M28" s="2">
        <v>99</v>
      </c>
      <c r="N28" s="2">
        <v>106</v>
      </c>
      <c r="O28" s="2">
        <v>105</v>
      </c>
    </row>
    <row r="29" spans="2:15" x14ac:dyDescent="0.3">
      <c r="B29" s="1" t="s">
        <v>72</v>
      </c>
      <c r="C29" s="7">
        <v>1.6</v>
      </c>
      <c r="D29" s="7">
        <v>5</v>
      </c>
      <c r="E29" s="7">
        <v>0</v>
      </c>
      <c r="F29" s="7">
        <v>1.7</v>
      </c>
      <c r="G29" s="3">
        <v>37104.958333333336</v>
      </c>
      <c r="H29" s="2">
        <v>90</v>
      </c>
      <c r="I29" s="12">
        <v>12.5</v>
      </c>
      <c r="J29" s="6">
        <f t="shared" si="0"/>
        <v>99.8</v>
      </c>
      <c r="K29" s="2">
        <v>92</v>
      </c>
      <c r="L29" s="2">
        <v>98</v>
      </c>
      <c r="M29" s="2">
        <v>100</v>
      </c>
      <c r="N29" s="2">
        <v>104</v>
      </c>
      <c r="O29" s="2">
        <v>105</v>
      </c>
    </row>
    <row r="30" spans="2:15" x14ac:dyDescent="0.3">
      <c r="B30" s="1" t="s">
        <v>41</v>
      </c>
      <c r="C30" s="7">
        <v>0.05</v>
      </c>
      <c r="D30" s="7">
        <v>12</v>
      </c>
      <c r="E30" s="7">
        <v>0.1</v>
      </c>
      <c r="F30" s="7">
        <v>8</v>
      </c>
      <c r="G30" s="3">
        <v>37105.958333333336</v>
      </c>
      <c r="H30" s="2">
        <v>73</v>
      </c>
      <c r="I30" s="12">
        <v>385.5</v>
      </c>
      <c r="J30" s="6">
        <f t="shared" si="0"/>
        <v>100</v>
      </c>
      <c r="K30" s="2">
        <v>100</v>
      </c>
      <c r="L30" s="2" t="s">
        <v>0</v>
      </c>
      <c r="M30" s="2" t="s">
        <v>0</v>
      </c>
      <c r="N30" s="2" t="s">
        <v>0</v>
      </c>
      <c r="O30" s="2" t="s">
        <v>0</v>
      </c>
    </row>
    <row r="31" spans="2:15" x14ac:dyDescent="0.3">
      <c r="B31" s="1" t="s">
        <v>44</v>
      </c>
      <c r="C31" s="7">
        <v>1.5</v>
      </c>
      <c r="D31" s="7">
        <v>4.9000000000000004</v>
      </c>
      <c r="E31" s="7">
        <v>0.03</v>
      </c>
      <c r="F31" s="7">
        <v>1.2</v>
      </c>
      <c r="G31" s="3">
        <v>37104.958333333336</v>
      </c>
      <c r="H31" s="2">
        <v>80</v>
      </c>
      <c r="I31" s="12">
        <v>302</v>
      </c>
      <c r="J31" s="6">
        <f t="shared" si="0"/>
        <v>99</v>
      </c>
      <c r="K31" s="2">
        <v>99</v>
      </c>
      <c r="L31" s="2" t="s">
        <v>0</v>
      </c>
      <c r="M31" s="2" t="s">
        <v>0</v>
      </c>
      <c r="N31" s="2" t="s">
        <v>0</v>
      </c>
      <c r="O31" s="2" t="s">
        <v>0</v>
      </c>
    </row>
    <row r="32" spans="2:15" x14ac:dyDescent="0.3">
      <c r="B32" s="1" t="s">
        <v>73</v>
      </c>
      <c r="C32" s="7">
        <v>9</v>
      </c>
      <c r="D32" s="7">
        <v>23</v>
      </c>
      <c r="E32" s="7">
        <v>0.34</v>
      </c>
      <c r="F32" s="7">
        <v>11</v>
      </c>
      <c r="G32" s="3">
        <v>37105.958333333336</v>
      </c>
      <c r="H32" s="2">
        <v>76</v>
      </c>
      <c r="I32" s="12" t="s">
        <v>92</v>
      </c>
      <c r="J32" s="6">
        <f t="shared" si="0"/>
        <v>102</v>
      </c>
      <c r="K32" s="2">
        <v>102</v>
      </c>
      <c r="L32" s="2" t="s">
        <v>0</v>
      </c>
      <c r="M32" s="2" t="s">
        <v>0</v>
      </c>
      <c r="N32" s="2" t="s">
        <v>0</v>
      </c>
      <c r="O32" s="2" t="s">
        <v>0</v>
      </c>
    </row>
    <row r="33" spans="1:15" x14ac:dyDescent="0.3">
      <c r="A33" s="1" t="s">
        <v>20</v>
      </c>
      <c r="B33" s="1" t="s">
        <v>74</v>
      </c>
      <c r="C33" s="7">
        <v>12</v>
      </c>
      <c r="D33" s="7">
        <v>9</v>
      </c>
      <c r="E33" s="7">
        <v>0.12</v>
      </c>
      <c r="F33" s="7">
        <v>1</v>
      </c>
      <c r="G33" s="3">
        <v>37106.958333333336</v>
      </c>
      <c r="H33" s="2">
        <v>78</v>
      </c>
      <c r="I33" s="12" t="s">
        <v>92</v>
      </c>
      <c r="J33" s="6">
        <f t="shared" si="0"/>
        <v>95</v>
      </c>
      <c r="K33" s="2">
        <v>95</v>
      </c>
      <c r="L33" s="2" t="s">
        <v>0</v>
      </c>
      <c r="M33" s="2" t="s">
        <v>0</v>
      </c>
      <c r="N33" s="2" t="s">
        <v>0</v>
      </c>
      <c r="O33" s="2" t="s">
        <v>0</v>
      </c>
    </row>
    <row r="34" spans="1:15" x14ac:dyDescent="0.3">
      <c r="B34" s="1" t="s">
        <v>75</v>
      </c>
      <c r="C34" s="7">
        <v>4.0999999999999996</v>
      </c>
      <c r="D34" s="7">
        <v>11</v>
      </c>
      <c r="E34" s="7">
        <v>1</v>
      </c>
      <c r="F34" s="7">
        <v>3.4</v>
      </c>
      <c r="G34" s="3">
        <v>37105.958333333336</v>
      </c>
      <c r="H34" s="2">
        <v>75</v>
      </c>
      <c r="I34" s="12" t="s">
        <v>92</v>
      </c>
      <c r="J34" s="6">
        <f t="shared" si="0"/>
        <v>102</v>
      </c>
      <c r="K34" s="2">
        <v>100</v>
      </c>
      <c r="L34" s="2">
        <v>104</v>
      </c>
      <c r="M34" s="2" t="s">
        <v>0</v>
      </c>
      <c r="N34" s="2" t="s">
        <v>0</v>
      </c>
      <c r="O34" s="2" t="s">
        <v>0</v>
      </c>
    </row>
    <row r="35" spans="1:15" x14ac:dyDescent="0.3">
      <c r="B35" s="1" t="s">
        <v>76</v>
      </c>
      <c r="C35" s="7">
        <v>2.4</v>
      </c>
      <c r="D35" s="7">
        <v>14</v>
      </c>
      <c r="E35" s="7">
        <v>0</v>
      </c>
      <c r="F35" s="7">
        <v>1.9</v>
      </c>
      <c r="G35" s="3">
        <v>37109.958333333336</v>
      </c>
      <c r="H35" s="2">
        <v>82</v>
      </c>
      <c r="I35" s="12" t="s">
        <v>92</v>
      </c>
      <c r="J35" s="6">
        <f t="shared" si="0"/>
        <v>103.8</v>
      </c>
      <c r="K35" s="2">
        <v>101</v>
      </c>
      <c r="L35" s="2">
        <v>104</v>
      </c>
      <c r="M35" s="2">
        <v>102</v>
      </c>
      <c r="N35" s="2">
        <v>104</v>
      </c>
      <c r="O35" s="2">
        <v>108</v>
      </c>
    </row>
    <row r="36" spans="1:15" x14ac:dyDescent="0.3">
      <c r="B36" s="1" t="s">
        <v>77</v>
      </c>
      <c r="C36" s="7">
        <v>0.02</v>
      </c>
      <c r="D36" s="7">
        <v>5</v>
      </c>
      <c r="E36" s="7">
        <v>0</v>
      </c>
      <c r="F36" s="7">
        <v>17</v>
      </c>
      <c r="G36" s="3">
        <v>37106.958333333336</v>
      </c>
      <c r="H36" s="2">
        <v>89</v>
      </c>
      <c r="I36" s="12">
        <v>100</v>
      </c>
      <c r="J36" s="6">
        <f t="shared" si="0"/>
        <v>98.25</v>
      </c>
      <c r="K36" s="2">
        <v>97</v>
      </c>
      <c r="L36" s="2">
        <v>100</v>
      </c>
      <c r="M36" s="2">
        <v>97</v>
      </c>
      <c r="N36" s="2">
        <v>99</v>
      </c>
      <c r="O36" s="2" t="s">
        <v>0</v>
      </c>
    </row>
    <row r="37" spans="1:15" x14ac:dyDescent="0.3">
      <c r="B37" s="1" t="s">
        <v>78</v>
      </c>
      <c r="C37" s="7">
        <v>0.77</v>
      </c>
      <c r="D37" s="7">
        <v>12</v>
      </c>
      <c r="E37" s="7">
        <v>0</v>
      </c>
      <c r="F37" s="7">
        <v>1.7</v>
      </c>
      <c r="G37" s="3">
        <v>37107.958333333336</v>
      </c>
      <c r="H37" s="2">
        <v>79</v>
      </c>
      <c r="I37" s="12">
        <v>31</v>
      </c>
      <c r="J37" s="6">
        <f t="shared" si="0"/>
        <v>102.2</v>
      </c>
      <c r="K37" s="2">
        <v>99</v>
      </c>
      <c r="L37" s="2">
        <v>101</v>
      </c>
      <c r="M37" s="2">
        <v>101</v>
      </c>
      <c r="N37" s="2">
        <v>102</v>
      </c>
      <c r="O37" s="2">
        <v>108</v>
      </c>
    </row>
    <row r="38" spans="1:15" x14ac:dyDescent="0.3">
      <c r="B38" s="1" t="s">
        <v>79</v>
      </c>
      <c r="C38" s="7">
        <v>0.02</v>
      </c>
      <c r="D38" s="7">
        <v>9</v>
      </c>
      <c r="E38" s="7">
        <v>0</v>
      </c>
      <c r="F38" s="7">
        <v>1.7</v>
      </c>
      <c r="G38" s="3">
        <v>37106.958333333336</v>
      </c>
      <c r="H38" s="2">
        <v>81</v>
      </c>
      <c r="I38" s="12">
        <v>678</v>
      </c>
      <c r="J38" s="6">
        <f t="shared" si="0"/>
        <v>100</v>
      </c>
      <c r="K38" s="2">
        <v>100</v>
      </c>
      <c r="L38" s="2" t="s">
        <v>0</v>
      </c>
      <c r="M38" s="2" t="s">
        <v>0</v>
      </c>
      <c r="N38" s="2" t="s">
        <v>0</v>
      </c>
      <c r="O38" s="2" t="s">
        <v>0</v>
      </c>
    </row>
    <row r="39" spans="1:15" x14ac:dyDescent="0.3">
      <c r="B39" s="1" t="s">
        <v>80</v>
      </c>
      <c r="C39" s="7">
        <v>7.0000000000000007E-2</v>
      </c>
      <c r="D39" s="7">
        <v>9</v>
      </c>
      <c r="E39" s="7">
        <v>1</v>
      </c>
      <c r="F39" s="7">
        <v>8</v>
      </c>
      <c r="G39" s="3">
        <v>37107.958333333336</v>
      </c>
      <c r="H39" s="2">
        <v>86</v>
      </c>
      <c r="I39" s="12">
        <v>1.7</v>
      </c>
      <c r="J39" s="6">
        <f t="shared" si="0"/>
        <v>101.4</v>
      </c>
      <c r="K39" s="2">
        <v>99</v>
      </c>
      <c r="L39" s="2">
        <v>95</v>
      </c>
      <c r="M39" s="2">
        <v>105</v>
      </c>
      <c r="N39" s="2">
        <v>103</v>
      </c>
      <c r="O39" s="2">
        <v>105</v>
      </c>
    </row>
    <row r="40" spans="1:15" x14ac:dyDescent="0.3">
      <c r="B40" s="1" t="s">
        <v>81</v>
      </c>
      <c r="C40" s="7">
        <v>0.5</v>
      </c>
      <c r="D40" s="7">
        <v>9</v>
      </c>
      <c r="E40" s="7">
        <v>0.3</v>
      </c>
      <c r="F40" s="7">
        <v>1.7</v>
      </c>
      <c r="G40" s="3">
        <v>37106.958333333336</v>
      </c>
      <c r="H40" s="2">
        <v>90</v>
      </c>
      <c r="I40" s="12" t="s">
        <v>92</v>
      </c>
      <c r="J40" s="6">
        <f t="shared" si="0"/>
        <v>106</v>
      </c>
      <c r="K40" s="2">
        <v>106</v>
      </c>
      <c r="L40" s="2" t="s">
        <v>0</v>
      </c>
      <c r="M40" s="2" t="s">
        <v>0</v>
      </c>
      <c r="N40" s="2" t="s">
        <v>0</v>
      </c>
      <c r="O40" s="2" t="s">
        <v>0</v>
      </c>
    </row>
    <row r="41" spans="1:15" x14ac:dyDescent="0.3">
      <c r="B41" s="1" t="s">
        <v>82</v>
      </c>
      <c r="C41" s="7">
        <v>1.2</v>
      </c>
      <c r="D41" s="7">
        <v>7</v>
      </c>
      <c r="E41" s="7">
        <v>0</v>
      </c>
      <c r="F41" s="7">
        <v>19</v>
      </c>
      <c r="G41" s="3">
        <v>37107.958333333336</v>
      </c>
      <c r="H41" s="2">
        <v>89</v>
      </c>
      <c r="I41" s="12">
        <v>84</v>
      </c>
      <c r="J41" s="6">
        <f t="shared" si="0"/>
        <v>97</v>
      </c>
      <c r="K41" s="2">
        <v>97</v>
      </c>
      <c r="L41" s="2" t="s">
        <v>0</v>
      </c>
      <c r="M41" s="2" t="s">
        <v>0</v>
      </c>
      <c r="N41" s="2" t="s">
        <v>0</v>
      </c>
      <c r="O41" s="2" t="s">
        <v>0</v>
      </c>
    </row>
    <row r="42" spans="1:15" x14ac:dyDescent="0.3">
      <c r="B42" s="1" t="s">
        <v>83</v>
      </c>
      <c r="C42" s="7">
        <v>0.5</v>
      </c>
      <c r="D42" s="7">
        <v>3.9</v>
      </c>
      <c r="E42" s="7">
        <v>0</v>
      </c>
      <c r="F42" s="7">
        <v>12</v>
      </c>
      <c r="G42" s="3">
        <v>37106.958333333336</v>
      </c>
      <c r="H42" s="2">
        <v>91</v>
      </c>
      <c r="I42" s="12" t="s">
        <v>92</v>
      </c>
      <c r="J42" s="6">
        <f t="shared" si="0"/>
        <v>100</v>
      </c>
      <c r="K42" s="2">
        <v>100</v>
      </c>
      <c r="L42" s="2">
        <v>100</v>
      </c>
      <c r="M42" s="2" t="s">
        <v>0</v>
      </c>
      <c r="N42" s="2" t="s">
        <v>0</v>
      </c>
      <c r="O42" s="2" t="s">
        <v>0</v>
      </c>
    </row>
    <row r="43" spans="1:15" x14ac:dyDescent="0.3">
      <c r="A43" s="1" t="s">
        <v>20</v>
      </c>
      <c r="B43" s="1" t="s">
        <v>84</v>
      </c>
      <c r="C43" s="7">
        <v>2.4</v>
      </c>
      <c r="D43" s="7">
        <v>9</v>
      </c>
      <c r="E43" s="7">
        <v>0</v>
      </c>
      <c r="F43" s="7">
        <v>1.7</v>
      </c>
      <c r="G43" s="3">
        <v>37106.958333333336</v>
      </c>
      <c r="H43" s="2">
        <v>83</v>
      </c>
      <c r="I43" s="12" t="s">
        <v>92</v>
      </c>
      <c r="J43" s="6">
        <f t="shared" si="0"/>
        <v>94</v>
      </c>
      <c r="K43" s="2">
        <v>94</v>
      </c>
      <c r="L43" s="2" t="s">
        <v>0</v>
      </c>
      <c r="M43" s="2" t="s">
        <v>0</v>
      </c>
      <c r="N43" s="2" t="s">
        <v>0</v>
      </c>
      <c r="O43" s="2" t="s">
        <v>0</v>
      </c>
    </row>
    <row r="44" spans="1:15" x14ac:dyDescent="0.3">
      <c r="B44" s="1" t="s">
        <v>33</v>
      </c>
      <c r="C44" s="7">
        <v>2.2000000000000002</v>
      </c>
      <c r="D44" s="7">
        <v>3</v>
      </c>
      <c r="E44" s="7">
        <v>0</v>
      </c>
      <c r="F44" s="7">
        <v>7</v>
      </c>
      <c r="G44" s="3">
        <v>37108.958333333336</v>
      </c>
      <c r="H44" s="2">
        <v>86</v>
      </c>
      <c r="I44" s="12">
        <v>4846.63</v>
      </c>
      <c r="J44" s="6">
        <f t="shared" si="0"/>
        <v>104.5</v>
      </c>
      <c r="K44" s="2">
        <v>102</v>
      </c>
      <c r="L44" s="2">
        <v>104</v>
      </c>
      <c r="M44" s="2">
        <v>107</v>
      </c>
      <c r="N44" s="2">
        <v>105</v>
      </c>
      <c r="O44" s="2" t="s">
        <v>0</v>
      </c>
    </row>
    <row r="45" spans="1:15" x14ac:dyDescent="0.3">
      <c r="B45" s="1" t="s">
        <v>27</v>
      </c>
      <c r="C45" s="7">
        <v>2.4</v>
      </c>
      <c r="D45" s="7">
        <v>9</v>
      </c>
      <c r="E45" s="7">
        <v>1.1000000000000001</v>
      </c>
      <c r="F45" s="7">
        <v>3.5</v>
      </c>
      <c r="G45" s="3">
        <v>37104.958333333336</v>
      </c>
      <c r="H45" s="2">
        <v>81</v>
      </c>
      <c r="I45" s="12" t="s">
        <v>92</v>
      </c>
      <c r="J45" s="6">
        <f t="shared" si="0"/>
        <v>103</v>
      </c>
      <c r="K45" s="2">
        <v>99</v>
      </c>
      <c r="L45" s="2">
        <v>103</v>
      </c>
      <c r="M45" s="2">
        <v>107</v>
      </c>
      <c r="N45" s="2" t="s">
        <v>0</v>
      </c>
      <c r="O45" s="2" t="s">
        <v>0</v>
      </c>
    </row>
    <row r="46" spans="1:15" x14ac:dyDescent="0.3">
      <c r="B46" s="1" t="s">
        <v>37</v>
      </c>
      <c r="C46" s="7">
        <v>2.8</v>
      </c>
      <c r="D46" s="7">
        <v>8</v>
      </c>
      <c r="E46" s="7">
        <v>0</v>
      </c>
      <c r="F46" s="7">
        <v>17</v>
      </c>
      <c r="G46" s="3">
        <v>37107.958333333336</v>
      </c>
      <c r="H46" s="2">
        <v>86</v>
      </c>
      <c r="I46" s="12">
        <v>1185.7</v>
      </c>
      <c r="J46" s="6">
        <f t="shared" si="0"/>
        <v>102</v>
      </c>
      <c r="K46" s="2">
        <v>97</v>
      </c>
      <c r="L46" s="2">
        <v>99</v>
      </c>
      <c r="M46" s="2">
        <v>105</v>
      </c>
      <c r="N46" s="2">
        <v>102</v>
      </c>
      <c r="O46" s="2">
        <v>107</v>
      </c>
    </row>
    <row r="47" spans="1:15" x14ac:dyDescent="0.3">
      <c r="B47" s="1" t="s">
        <v>35</v>
      </c>
      <c r="C47" s="7">
        <v>2.8</v>
      </c>
      <c r="D47" s="7">
        <v>18</v>
      </c>
      <c r="E47" s="7">
        <v>0</v>
      </c>
      <c r="F47" s="7">
        <v>1.7</v>
      </c>
      <c r="G47" s="3">
        <v>37107.958333333336</v>
      </c>
      <c r="H47" s="2">
        <v>78</v>
      </c>
      <c r="I47" s="12">
        <v>107.44</v>
      </c>
      <c r="J47" s="6">
        <f t="shared" si="0"/>
        <v>105</v>
      </c>
      <c r="K47" s="2">
        <v>101</v>
      </c>
      <c r="L47" s="2">
        <v>109</v>
      </c>
      <c r="M47" s="2" t="s">
        <v>0</v>
      </c>
      <c r="N47" s="2" t="s">
        <v>0</v>
      </c>
      <c r="O47" s="2" t="s">
        <v>0</v>
      </c>
    </row>
    <row r="48" spans="1:15" x14ac:dyDescent="0.3">
      <c r="B48" s="1" t="s">
        <v>39</v>
      </c>
      <c r="C48" s="7">
        <v>2.1</v>
      </c>
      <c r="D48" s="7">
        <v>5</v>
      </c>
      <c r="E48" s="7">
        <v>3.3</v>
      </c>
      <c r="F48" s="7">
        <v>8</v>
      </c>
      <c r="G48" s="3">
        <v>37108.958333333336</v>
      </c>
      <c r="H48" s="2">
        <v>83</v>
      </c>
      <c r="I48" s="12">
        <v>2768</v>
      </c>
      <c r="J48" s="6">
        <f t="shared" si="0"/>
        <v>102.75</v>
      </c>
      <c r="K48" s="2">
        <v>98</v>
      </c>
      <c r="L48" s="2">
        <v>103</v>
      </c>
      <c r="M48" s="2">
        <v>103</v>
      </c>
      <c r="N48" s="2">
        <v>107</v>
      </c>
      <c r="O48" s="2" t="s">
        <v>0</v>
      </c>
    </row>
    <row r="49" spans="1:15" x14ac:dyDescent="0.3">
      <c r="B49" s="11" t="s">
        <v>85</v>
      </c>
      <c r="C49" s="7">
        <v>11</v>
      </c>
      <c r="D49" s="7">
        <v>7</v>
      </c>
      <c r="E49" s="7">
        <v>0</v>
      </c>
      <c r="F49" s="7">
        <v>2.2000000000000002</v>
      </c>
      <c r="G49" s="3">
        <v>37105.958333333336</v>
      </c>
      <c r="H49" s="2">
        <v>86</v>
      </c>
      <c r="I49" s="12" t="s">
        <v>92</v>
      </c>
      <c r="J49" s="6">
        <f t="shared" si="0"/>
        <v>98</v>
      </c>
      <c r="K49" s="2">
        <v>95</v>
      </c>
      <c r="L49" s="2">
        <v>101</v>
      </c>
      <c r="M49" s="2" t="s">
        <v>0</v>
      </c>
      <c r="N49" s="2" t="s">
        <v>0</v>
      </c>
      <c r="O49" s="2" t="s">
        <v>0</v>
      </c>
    </row>
    <row r="50" spans="1:15" x14ac:dyDescent="0.3">
      <c r="B50" s="1" t="s">
        <v>86</v>
      </c>
      <c r="C50" s="7">
        <v>0.09</v>
      </c>
      <c r="D50" s="7">
        <v>3.3</v>
      </c>
      <c r="E50" s="7">
        <v>0.02</v>
      </c>
      <c r="F50" s="7">
        <v>3.5</v>
      </c>
      <c r="G50" s="3">
        <v>37106.958333333336</v>
      </c>
      <c r="H50" s="2">
        <v>92</v>
      </c>
      <c r="I50" s="12">
        <v>17</v>
      </c>
      <c r="J50" s="6">
        <f t="shared" si="0"/>
        <v>101</v>
      </c>
      <c r="K50" s="2">
        <v>101</v>
      </c>
      <c r="L50" s="2" t="s">
        <v>0</v>
      </c>
      <c r="M50" s="2" t="s">
        <v>0</v>
      </c>
      <c r="N50" s="2" t="s">
        <v>0</v>
      </c>
      <c r="O50" s="2" t="s">
        <v>0</v>
      </c>
    </row>
    <row r="51" spans="1:15" x14ac:dyDescent="0.3">
      <c r="B51" s="1" t="s">
        <v>87</v>
      </c>
      <c r="C51" s="7">
        <v>1.8</v>
      </c>
      <c r="D51" s="7">
        <v>8</v>
      </c>
      <c r="E51" s="7">
        <v>12</v>
      </c>
      <c r="F51" s="7">
        <v>8</v>
      </c>
      <c r="G51" s="3">
        <v>37105.958333333336</v>
      </c>
      <c r="H51" s="2">
        <v>97</v>
      </c>
      <c r="I51" s="12" t="s">
        <v>92</v>
      </c>
      <c r="J51" s="6">
        <f t="shared" si="0"/>
        <v>99</v>
      </c>
      <c r="K51" s="2">
        <v>99</v>
      </c>
      <c r="L51" s="2" t="s">
        <v>0</v>
      </c>
      <c r="M51" s="2" t="s">
        <v>0</v>
      </c>
      <c r="N51" s="2" t="s">
        <v>0</v>
      </c>
      <c r="O51" s="2" t="s">
        <v>0</v>
      </c>
    </row>
    <row r="52" spans="1:15" x14ac:dyDescent="0.3">
      <c r="B52" s="1" t="s">
        <v>88</v>
      </c>
      <c r="C52" s="7">
        <v>18</v>
      </c>
      <c r="D52" s="7">
        <v>7</v>
      </c>
      <c r="E52" s="7">
        <v>7</v>
      </c>
      <c r="F52" s="7">
        <v>0</v>
      </c>
      <c r="G52" s="3">
        <v>37109.958333333336</v>
      </c>
      <c r="H52" s="2">
        <v>93</v>
      </c>
      <c r="I52" s="12" t="s">
        <v>92</v>
      </c>
      <c r="J52" s="6">
        <f t="shared" si="0"/>
        <v>99</v>
      </c>
      <c r="K52" s="2">
        <v>100</v>
      </c>
      <c r="L52" s="2">
        <v>98</v>
      </c>
      <c r="M52" s="2" t="s">
        <v>0</v>
      </c>
      <c r="N52" s="2" t="s">
        <v>0</v>
      </c>
      <c r="O52" s="2" t="s">
        <v>0</v>
      </c>
    </row>
    <row r="53" spans="1:15" x14ac:dyDescent="0.3">
      <c r="B53" s="1" t="s">
        <v>89</v>
      </c>
      <c r="C53" s="7">
        <v>1.2</v>
      </c>
      <c r="D53" s="7">
        <v>16</v>
      </c>
      <c r="E53" s="7">
        <v>2.1</v>
      </c>
      <c r="F53" s="7">
        <v>11</v>
      </c>
      <c r="G53" s="3">
        <v>37108.958333333336</v>
      </c>
      <c r="H53" s="2">
        <v>87</v>
      </c>
      <c r="I53" s="12">
        <v>100</v>
      </c>
      <c r="J53" s="6">
        <f t="shared" si="0"/>
        <v>101</v>
      </c>
      <c r="K53" s="2">
        <v>101</v>
      </c>
      <c r="L53" s="2" t="s">
        <v>0</v>
      </c>
      <c r="M53" s="2" t="s">
        <v>0</v>
      </c>
      <c r="N53" s="2" t="s">
        <v>0</v>
      </c>
      <c r="O53" s="2" t="s">
        <v>0</v>
      </c>
    </row>
    <row r="54" spans="1:15" x14ac:dyDescent="0.3">
      <c r="B54" s="1" t="s">
        <v>90</v>
      </c>
      <c r="C54" s="7">
        <v>0.52</v>
      </c>
      <c r="D54" s="7">
        <v>6</v>
      </c>
      <c r="E54" s="7">
        <v>0</v>
      </c>
      <c r="F54" s="7">
        <v>14</v>
      </c>
      <c r="G54" s="3">
        <v>37105.958333333336</v>
      </c>
      <c r="H54" s="2">
        <v>87</v>
      </c>
      <c r="I54" s="12">
        <v>142</v>
      </c>
      <c r="J54" s="6">
        <f t="shared" si="0"/>
        <v>98</v>
      </c>
      <c r="K54" s="2">
        <v>97</v>
      </c>
      <c r="L54" s="2">
        <v>99</v>
      </c>
      <c r="M54" s="2" t="s">
        <v>0</v>
      </c>
      <c r="N54" s="2" t="s">
        <v>0</v>
      </c>
      <c r="O54" s="2" t="s">
        <v>0</v>
      </c>
    </row>
    <row r="55" spans="1:15" x14ac:dyDescent="0.3">
      <c r="A55" s="1" t="s">
        <v>20</v>
      </c>
      <c r="B55" s="1" t="s">
        <v>43</v>
      </c>
      <c r="C55" s="7">
        <v>0.11</v>
      </c>
      <c r="D55" s="7">
        <v>10</v>
      </c>
      <c r="E55" s="7">
        <v>2.2999999999999998</v>
      </c>
      <c r="F55" s="7">
        <v>0.04</v>
      </c>
      <c r="G55" s="3">
        <v>37105.958333333336</v>
      </c>
      <c r="H55" s="2">
        <v>79</v>
      </c>
      <c r="I55" s="12">
        <v>35</v>
      </c>
      <c r="J55" s="6">
        <f t="shared" si="0"/>
        <v>95</v>
      </c>
      <c r="K55" s="2">
        <v>95</v>
      </c>
      <c r="L55" s="2" t="s">
        <v>0</v>
      </c>
      <c r="M55" s="2" t="s">
        <v>0</v>
      </c>
      <c r="N55" s="2" t="s">
        <v>0</v>
      </c>
      <c r="O55" s="2" t="s">
        <v>0</v>
      </c>
    </row>
    <row r="56" spans="1:15" x14ac:dyDescent="0.3">
      <c r="B56" s="1" t="s">
        <v>91</v>
      </c>
      <c r="C56" s="7">
        <v>1.1000000000000001</v>
      </c>
      <c r="D56" s="7">
        <v>14</v>
      </c>
      <c r="E56" s="7">
        <v>0.1</v>
      </c>
      <c r="F56" s="7">
        <v>0.67</v>
      </c>
      <c r="G56" s="3">
        <v>37105.958333333336</v>
      </c>
      <c r="H56" s="2">
        <v>85</v>
      </c>
      <c r="I56" s="12">
        <v>260.85000000000002</v>
      </c>
      <c r="J56" s="6">
        <f t="shared" si="0"/>
        <v>102</v>
      </c>
      <c r="K56" s="2">
        <v>100</v>
      </c>
      <c r="L56" s="2">
        <v>104</v>
      </c>
      <c r="M56" s="2" t="s">
        <v>0</v>
      </c>
      <c r="N56" s="2" t="s">
        <v>0</v>
      </c>
      <c r="O56" s="2" t="s">
        <v>0</v>
      </c>
    </row>
    <row r="59" spans="1:15" x14ac:dyDescent="0.3">
      <c r="B59" s="4" t="s">
        <v>21</v>
      </c>
    </row>
    <row r="60" spans="1:15" x14ac:dyDescent="0.3">
      <c r="B60" s="1" t="s">
        <v>33</v>
      </c>
      <c r="C60" s="7">
        <v>2.2000000000000002</v>
      </c>
      <c r="D60" s="7">
        <v>3</v>
      </c>
      <c r="E60" s="7">
        <v>0</v>
      </c>
      <c r="F60" s="7">
        <v>7</v>
      </c>
      <c r="G60" s="3">
        <v>37108.958333333336</v>
      </c>
      <c r="H60" s="2">
        <v>86</v>
      </c>
    </row>
    <row r="61" spans="1:15" x14ac:dyDescent="0.3">
      <c r="B61" s="1" t="s">
        <v>39</v>
      </c>
      <c r="C61" s="7">
        <v>2.1</v>
      </c>
      <c r="D61" s="7">
        <v>5</v>
      </c>
      <c r="E61" s="7">
        <v>3.3</v>
      </c>
      <c r="F61" s="7">
        <v>8</v>
      </c>
      <c r="G61" s="3">
        <v>37108.958333333336</v>
      </c>
      <c r="H61" s="2">
        <v>83</v>
      </c>
    </row>
    <row r="62" spans="1:15" x14ac:dyDescent="0.3">
      <c r="B62" s="1" t="s">
        <v>25</v>
      </c>
      <c r="C62" s="7">
        <v>0.02</v>
      </c>
      <c r="D62" s="7">
        <v>4</v>
      </c>
      <c r="E62" s="7">
        <v>0.32</v>
      </c>
      <c r="F62" s="7">
        <v>3.5</v>
      </c>
      <c r="G62" s="3">
        <v>37105.958333333336</v>
      </c>
      <c r="H62" s="2">
        <v>92</v>
      </c>
    </row>
    <row r="63" spans="1:15" x14ac:dyDescent="0.3">
      <c r="B63" s="1" t="s">
        <v>37</v>
      </c>
      <c r="C63" s="7">
        <v>2.8</v>
      </c>
      <c r="D63" s="7">
        <v>8</v>
      </c>
      <c r="E63" s="7">
        <v>0</v>
      </c>
      <c r="F63" s="7">
        <v>17</v>
      </c>
      <c r="G63" s="3">
        <v>37107.958333333336</v>
      </c>
      <c r="H63" s="2">
        <v>86</v>
      </c>
    </row>
    <row r="64" spans="1:15" x14ac:dyDescent="0.3">
      <c r="B64" s="1" t="s">
        <v>26</v>
      </c>
      <c r="C64" s="7">
        <v>2.6</v>
      </c>
      <c r="D64" s="7">
        <v>7</v>
      </c>
      <c r="E64" s="7">
        <v>0.2</v>
      </c>
      <c r="F64" s="7">
        <v>15</v>
      </c>
      <c r="G64" s="3">
        <v>37107.958333333336</v>
      </c>
      <c r="H64" s="2">
        <v>86</v>
      </c>
    </row>
    <row r="65" spans="1:8" x14ac:dyDescent="0.3">
      <c r="B65" s="4" t="s">
        <v>22</v>
      </c>
    </row>
    <row r="66" spans="1:8" x14ac:dyDescent="0.3">
      <c r="B66" s="4" t="s">
        <v>23</v>
      </c>
      <c r="C66" s="7">
        <f>AVERAGE(C60:C64)</f>
        <v>1.9440000000000002</v>
      </c>
      <c r="D66" s="7">
        <f t="shared" ref="D66:F66" si="1">AVERAGE(D60:D64)</f>
        <v>5.4</v>
      </c>
      <c r="E66" s="7">
        <f t="shared" si="1"/>
        <v>0.76400000000000001</v>
      </c>
      <c r="F66" s="7">
        <f t="shared" si="1"/>
        <v>10.1</v>
      </c>
    </row>
    <row r="67" spans="1:8" x14ac:dyDescent="0.3">
      <c r="B67" s="8" t="s">
        <v>24</v>
      </c>
      <c r="C67" s="13">
        <f>C66*1.5</f>
        <v>2.9160000000000004</v>
      </c>
      <c r="D67" s="13">
        <f t="shared" ref="D67:F67" si="2">D66*1.5</f>
        <v>8.1000000000000014</v>
      </c>
      <c r="E67" s="13">
        <v>1.4</v>
      </c>
      <c r="F67" s="13">
        <f t="shared" si="2"/>
        <v>15.149999999999999</v>
      </c>
    </row>
    <row r="71" spans="1:8" x14ac:dyDescent="0.3">
      <c r="B71" s="4" t="s">
        <v>97</v>
      </c>
    </row>
    <row r="73" spans="1:8" x14ac:dyDescent="0.3">
      <c r="A73" s="11" t="s">
        <v>93</v>
      </c>
      <c r="B73" s="4" t="s">
        <v>28</v>
      </c>
    </row>
    <row r="74" spans="1:8" x14ac:dyDescent="0.3">
      <c r="B74" s="1" t="s">
        <v>25</v>
      </c>
      <c r="C74" s="7">
        <v>0.02</v>
      </c>
      <c r="D74" s="7">
        <v>4</v>
      </c>
      <c r="E74" s="7">
        <v>0.32</v>
      </c>
      <c r="F74" s="7">
        <v>3.5</v>
      </c>
      <c r="G74" s="3">
        <v>37105.958333333336</v>
      </c>
      <c r="H74" s="2">
        <v>92</v>
      </c>
    </row>
    <row r="75" spans="1:8" x14ac:dyDescent="0.3">
      <c r="B75" s="1" t="s">
        <v>26</v>
      </c>
      <c r="C75" s="7">
        <v>2.6</v>
      </c>
      <c r="D75" s="7">
        <v>7</v>
      </c>
      <c r="E75" s="7">
        <v>0.2</v>
      </c>
      <c r="F75" s="7">
        <v>15</v>
      </c>
      <c r="G75" s="3">
        <v>37107.958333333336</v>
      </c>
      <c r="H75" s="2">
        <v>86</v>
      </c>
    </row>
    <row r="76" spans="1:8" x14ac:dyDescent="0.3">
      <c r="B76" s="1" t="s">
        <v>27</v>
      </c>
      <c r="C76" s="7">
        <v>2.4</v>
      </c>
      <c r="D76" s="7">
        <v>9</v>
      </c>
      <c r="E76" s="7">
        <v>1.1000000000000001</v>
      </c>
      <c r="F76" s="7">
        <v>3.5</v>
      </c>
      <c r="G76" s="3">
        <v>37104.958333333336</v>
      </c>
      <c r="H76" s="2">
        <v>81</v>
      </c>
    </row>
    <row r="77" spans="1:8" x14ac:dyDescent="0.3">
      <c r="B77" s="4" t="s">
        <v>22</v>
      </c>
      <c r="C77" s="5"/>
      <c r="D77" s="5"/>
      <c r="E77" s="5"/>
      <c r="F77" s="5"/>
      <c r="G77" s="5" t="s">
        <v>54</v>
      </c>
      <c r="H77" s="5" t="s">
        <v>55</v>
      </c>
    </row>
    <row r="78" spans="1:8" x14ac:dyDescent="0.3">
      <c r="B78" s="4" t="s">
        <v>23</v>
      </c>
      <c r="C78" s="10">
        <f>AVERAGE(C74:C76)</f>
        <v>1.6733333333333331</v>
      </c>
      <c r="D78" s="10">
        <f t="shared" ref="D78:F78" si="3">AVERAGE(D74:D76)</f>
        <v>6.666666666666667</v>
      </c>
      <c r="E78" s="10">
        <f t="shared" si="3"/>
        <v>0.54</v>
      </c>
      <c r="F78" s="10">
        <f t="shared" si="3"/>
        <v>7.333333333333333</v>
      </c>
      <c r="G78" s="5"/>
      <c r="H78" s="5"/>
    </row>
    <row r="81" spans="1:8" x14ac:dyDescent="0.3">
      <c r="A81" s="11" t="s">
        <v>93</v>
      </c>
      <c r="B81" s="4" t="s">
        <v>30</v>
      </c>
    </row>
    <row r="82" spans="1:8" x14ac:dyDescent="0.3">
      <c r="B82" s="1" t="s">
        <v>25</v>
      </c>
      <c r="C82" s="7">
        <v>0.02</v>
      </c>
      <c r="D82" s="7">
        <v>4</v>
      </c>
      <c r="E82" s="7">
        <v>0.32</v>
      </c>
      <c r="F82" s="7">
        <v>3.5</v>
      </c>
      <c r="G82" s="3">
        <v>37105.958333333336</v>
      </c>
      <c r="H82" s="2">
        <v>92</v>
      </c>
    </row>
    <row r="83" spans="1:8" x14ac:dyDescent="0.3">
      <c r="B83" s="1" t="s">
        <v>26</v>
      </c>
      <c r="C83" s="7">
        <v>2.6</v>
      </c>
      <c r="D83" s="7">
        <v>7</v>
      </c>
      <c r="E83" s="7">
        <v>0.2</v>
      </c>
      <c r="F83" s="7">
        <v>15</v>
      </c>
      <c r="G83" s="3">
        <v>37107.958333333336</v>
      </c>
      <c r="H83" s="2">
        <v>86</v>
      </c>
    </row>
    <row r="84" spans="1:8" x14ac:dyDescent="0.3">
      <c r="B84" s="1" t="s">
        <v>29</v>
      </c>
      <c r="C84" s="7">
        <v>1.5</v>
      </c>
      <c r="D84" s="7">
        <v>4.9000000000000004</v>
      </c>
      <c r="E84" s="7">
        <v>0.03</v>
      </c>
      <c r="F84" s="7">
        <v>1.2</v>
      </c>
      <c r="G84" s="3">
        <v>37104.958333333336</v>
      </c>
      <c r="H84" s="2">
        <v>80</v>
      </c>
    </row>
    <row r="85" spans="1:8" x14ac:dyDescent="0.3">
      <c r="B85" s="4" t="s">
        <v>22</v>
      </c>
      <c r="C85" s="5"/>
      <c r="D85" s="5"/>
      <c r="E85" s="5"/>
      <c r="F85" s="5"/>
      <c r="G85" s="5" t="s">
        <v>54</v>
      </c>
      <c r="H85" s="5" t="s">
        <v>56</v>
      </c>
    </row>
    <row r="86" spans="1:8" x14ac:dyDescent="0.3">
      <c r="B86" s="4" t="s">
        <v>23</v>
      </c>
      <c r="C86" s="10">
        <f>AVERAGE(C82:C84)</f>
        <v>1.3733333333333333</v>
      </c>
      <c r="D86" s="10">
        <f t="shared" ref="D86:F86" si="4">AVERAGE(D82:D84)</f>
        <v>5.3</v>
      </c>
      <c r="E86" s="10">
        <f t="shared" si="4"/>
        <v>0.18333333333333335</v>
      </c>
      <c r="F86" s="10">
        <f t="shared" si="4"/>
        <v>6.5666666666666664</v>
      </c>
      <c r="G86" s="5"/>
      <c r="H86" s="5"/>
    </row>
    <row r="89" spans="1:8" x14ac:dyDescent="0.3">
      <c r="A89" s="11" t="s">
        <v>93</v>
      </c>
      <c r="B89" s="4" t="s">
        <v>34</v>
      </c>
    </row>
    <row r="90" spans="1:8" x14ac:dyDescent="0.3">
      <c r="B90" s="1" t="s">
        <v>31</v>
      </c>
      <c r="C90" s="7">
        <v>1.6</v>
      </c>
      <c r="D90" s="7">
        <v>14</v>
      </c>
      <c r="E90" s="7">
        <v>0.03</v>
      </c>
      <c r="F90" s="7">
        <v>2.5</v>
      </c>
      <c r="G90" s="3">
        <v>37105.958333333336</v>
      </c>
      <c r="H90" s="2">
        <v>81</v>
      </c>
    </row>
    <row r="91" spans="1:8" x14ac:dyDescent="0.3">
      <c r="B91" s="1" t="s">
        <v>32</v>
      </c>
      <c r="C91" s="7">
        <v>1.7</v>
      </c>
      <c r="D91" s="7">
        <v>6</v>
      </c>
      <c r="E91" s="7">
        <v>0</v>
      </c>
      <c r="F91" s="7">
        <v>3.4</v>
      </c>
      <c r="G91" s="3">
        <v>37106.958333333336</v>
      </c>
      <c r="H91" s="2">
        <v>95</v>
      </c>
    </row>
    <row r="92" spans="1:8" x14ac:dyDescent="0.3">
      <c r="B92" s="1" t="s">
        <v>33</v>
      </c>
      <c r="C92" s="7">
        <v>2.2000000000000002</v>
      </c>
      <c r="D92" s="7">
        <v>3</v>
      </c>
      <c r="E92" s="7">
        <v>0</v>
      </c>
      <c r="F92" s="7">
        <v>7</v>
      </c>
      <c r="G92" s="3">
        <v>37108.958333333336</v>
      </c>
      <c r="H92" s="2">
        <v>86</v>
      </c>
    </row>
    <row r="93" spans="1:8" x14ac:dyDescent="0.3">
      <c r="B93" s="4" t="s">
        <v>22</v>
      </c>
      <c r="C93" s="5"/>
      <c r="D93" s="5"/>
      <c r="E93" s="5"/>
      <c r="F93" s="5"/>
      <c r="G93" s="5" t="s">
        <v>54</v>
      </c>
      <c r="H93" s="5" t="s">
        <v>57</v>
      </c>
    </row>
    <row r="94" spans="1:8" x14ac:dyDescent="0.3">
      <c r="B94" s="4" t="s">
        <v>23</v>
      </c>
      <c r="C94" s="10">
        <f>AVERAGE(C90:C92)</f>
        <v>1.8333333333333333</v>
      </c>
      <c r="D94" s="10">
        <f t="shared" ref="D94:F94" si="5">AVERAGE(D90:D92)</f>
        <v>7.666666666666667</v>
      </c>
      <c r="E94" s="10">
        <f t="shared" si="5"/>
        <v>0.01</v>
      </c>
      <c r="F94" s="10">
        <f t="shared" si="5"/>
        <v>4.3</v>
      </c>
      <c r="G94" s="5"/>
      <c r="H94" s="5"/>
    </row>
    <row r="97" spans="1:8" x14ac:dyDescent="0.3">
      <c r="A97" s="11" t="s">
        <v>93</v>
      </c>
      <c r="B97" s="4" t="s">
        <v>38</v>
      </c>
    </row>
    <row r="98" spans="1:8" x14ac:dyDescent="0.3">
      <c r="B98" s="1" t="s">
        <v>32</v>
      </c>
      <c r="C98" s="7">
        <v>1.7</v>
      </c>
      <c r="D98" s="7">
        <v>6</v>
      </c>
      <c r="E98" s="7">
        <v>0</v>
      </c>
      <c r="F98" s="7">
        <v>3.4</v>
      </c>
      <c r="G98" s="3">
        <v>37106.958333333336</v>
      </c>
      <c r="H98" s="2">
        <v>95</v>
      </c>
    </row>
    <row r="99" spans="1:8" x14ac:dyDescent="0.3">
      <c r="B99" s="1" t="s">
        <v>33</v>
      </c>
      <c r="C99" s="7">
        <v>2.2000000000000002</v>
      </c>
      <c r="D99" s="7">
        <v>3</v>
      </c>
      <c r="E99" s="7">
        <v>0</v>
      </c>
      <c r="F99" s="7">
        <v>7</v>
      </c>
      <c r="G99" s="3">
        <v>37108.958333333336</v>
      </c>
      <c r="H99" s="2">
        <v>86</v>
      </c>
    </row>
    <row r="100" spans="1:8" x14ac:dyDescent="0.3">
      <c r="B100" s="1" t="s">
        <v>37</v>
      </c>
      <c r="C100" s="7">
        <v>2.8</v>
      </c>
      <c r="D100" s="7">
        <v>8</v>
      </c>
      <c r="E100" s="7">
        <v>0</v>
      </c>
      <c r="F100" s="7">
        <v>17</v>
      </c>
      <c r="G100" s="3">
        <v>37107.958333333336</v>
      </c>
      <c r="H100" s="2">
        <v>86</v>
      </c>
    </row>
    <row r="101" spans="1:8" x14ac:dyDescent="0.3">
      <c r="B101" s="9" t="s">
        <v>22</v>
      </c>
      <c r="C101" s="5"/>
      <c r="D101" s="5"/>
      <c r="E101" s="5"/>
      <c r="F101" s="5"/>
      <c r="G101" s="5" t="s">
        <v>58</v>
      </c>
      <c r="H101" s="5" t="s">
        <v>59</v>
      </c>
    </row>
    <row r="102" spans="1:8" x14ac:dyDescent="0.3">
      <c r="B102" s="9" t="s">
        <v>23</v>
      </c>
      <c r="C102" s="10">
        <f>AVERAGE(C98:C100)</f>
        <v>2.2333333333333334</v>
      </c>
      <c r="D102" s="10">
        <f t="shared" ref="D102:F102" si="6">AVERAGE(D98:D100)</f>
        <v>5.666666666666667</v>
      </c>
      <c r="E102" s="10">
        <f t="shared" si="6"/>
        <v>0</v>
      </c>
      <c r="F102" s="10">
        <f t="shared" si="6"/>
        <v>9.1333333333333329</v>
      </c>
      <c r="G102" s="5"/>
      <c r="H102" s="5"/>
    </row>
    <row r="103" spans="1:8" x14ac:dyDescent="0.3">
      <c r="B103" s="9"/>
    </row>
    <row r="105" spans="1:8" x14ac:dyDescent="0.3">
      <c r="A105" s="11" t="s">
        <v>94</v>
      </c>
      <c r="B105" s="4" t="s">
        <v>36</v>
      </c>
    </row>
    <row r="106" spans="1:8" x14ac:dyDescent="0.3">
      <c r="A106" s="11" t="s">
        <v>95</v>
      </c>
      <c r="B106" s="1" t="s">
        <v>32</v>
      </c>
      <c r="C106" s="7">
        <v>1.7</v>
      </c>
      <c r="D106" s="7">
        <v>6</v>
      </c>
      <c r="E106" s="7">
        <v>0</v>
      </c>
      <c r="F106" s="7">
        <v>3.4</v>
      </c>
      <c r="G106" s="3">
        <v>37106.958333333336</v>
      </c>
      <c r="H106" s="2">
        <v>95</v>
      </c>
    </row>
    <row r="107" spans="1:8" x14ac:dyDescent="0.3">
      <c r="B107" s="1" t="s">
        <v>33</v>
      </c>
      <c r="C107" s="7">
        <v>2.2000000000000002</v>
      </c>
      <c r="D107" s="7">
        <v>3</v>
      </c>
      <c r="E107" s="7">
        <v>0</v>
      </c>
      <c r="F107" s="7">
        <v>7</v>
      </c>
      <c r="G107" s="3">
        <v>37108.958333333336</v>
      </c>
      <c r="H107" s="2">
        <v>86</v>
      </c>
    </row>
    <row r="108" spans="1:8" x14ac:dyDescent="0.3">
      <c r="B108" s="1" t="s">
        <v>35</v>
      </c>
      <c r="C108" s="7">
        <v>2.8</v>
      </c>
      <c r="D108" s="7">
        <v>18</v>
      </c>
      <c r="E108" s="7">
        <v>0</v>
      </c>
      <c r="F108" s="7">
        <v>1.7</v>
      </c>
      <c r="G108" s="3">
        <v>37107.958333333336</v>
      </c>
      <c r="H108" s="2">
        <v>78</v>
      </c>
    </row>
    <row r="109" spans="1:8" x14ac:dyDescent="0.3">
      <c r="B109" s="9" t="s">
        <v>22</v>
      </c>
      <c r="C109" s="5"/>
      <c r="D109" s="5"/>
      <c r="E109" s="5"/>
      <c r="F109" s="5"/>
      <c r="G109" s="5" t="s">
        <v>58</v>
      </c>
      <c r="H109" s="5" t="s">
        <v>60</v>
      </c>
    </row>
    <row r="110" spans="1:8" x14ac:dyDescent="0.3">
      <c r="B110" s="9" t="s">
        <v>23</v>
      </c>
      <c r="C110" s="10">
        <f>AVERAGE(C106:C108)</f>
        <v>2.2333333333333334</v>
      </c>
      <c r="D110" s="10">
        <f t="shared" ref="D110:F110" si="7">AVERAGE(D106:D108)</f>
        <v>9</v>
      </c>
      <c r="E110" s="10">
        <f t="shared" si="7"/>
        <v>0</v>
      </c>
      <c r="F110" s="10">
        <f t="shared" si="7"/>
        <v>4.0333333333333332</v>
      </c>
      <c r="G110" s="5"/>
      <c r="H110" s="5"/>
    </row>
    <row r="113" spans="1:8" x14ac:dyDescent="0.3">
      <c r="A113" s="17" t="s">
        <v>93</v>
      </c>
      <c r="B113" s="4" t="s">
        <v>40</v>
      </c>
    </row>
    <row r="114" spans="1:8" x14ac:dyDescent="0.3">
      <c r="A114" s="11"/>
      <c r="B114" s="1" t="s">
        <v>25</v>
      </c>
      <c r="C114" s="7">
        <v>0.02</v>
      </c>
      <c r="D114" s="7">
        <v>4</v>
      </c>
      <c r="E114" s="7">
        <v>0.32</v>
      </c>
      <c r="F114" s="7">
        <v>3.5</v>
      </c>
      <c r="G114" s="3">
        <v>37105.958333333336</v>
      </c>
      <c r="H114" s="2">
        <v>92</v>
      </c>
    </row>
    <row r="115" spans="1:8" x14ac:dyDescent="0.3">
      <c r="B115" s="1" t="s">
        <v>26</v>
      </c>
      <c r="C115" s="7">
        <v>2.6</v>
      </c>
      <c r="D115" s="7">
        <v>7</v>
      </c>
      <c r="E115" s="7">
        <v>0.2</v>
      </c>
      <c r="F115" s="7">
        <v>15</v>
      </c>
      <c r="G115" s="3">
        <v>37107.958333333336</v>
      </c>
      <c r="H115" s="2">
        <v>86</v>
      </c>
    </row>
    <row r="116" spans="1:8" x14ac:dyDescent="0.3">
      <c r="B116" s="1" t="s">
        <v>39</v>
      </c>
      <c r="C116" s="7">
        <v>2.1</v>
      </c>
      <c r="D116" s="7">
        <v>5</v>
      </c>
      <c r="E116" s="7">
        <v>3.3</v>
      </c>
      <c r="F116" s="7">
        <v>8</v>
      </c>
      <c r="G116" s="3">
        <v>37108.958333333336</v>
      </c>
      <c r="H116" s="2">
        <v>83</v>
      </c>
    </row>
    <row r="117" spans="1:8" x14ac:dyDescent="0.3">
      <c r="B117" s="4" t="s">
        <v>22</v>
      </c>
      <c r="C117" s="5"/>
      <c r="D117" s="5"/>
      <c r="E117" s="5"/>
      <c r="F117" s="5"/>
      <c r="G117" s="5" t="s">
        <v>54</v>
      </c>
      <c r="H117" s="5" t="s">
        <v>59</v>
      </c>
    </row>
    <row r="118" spans="1:8" x14ac:dyDescent="0.3">
      <c r="B118" s="4" t="s">
        <v>23</v>
      </c>
      <c r="C118" s="10">
        <f>AVERAGE(C114:C116)</f>
        <v>1.5733333333333335</v>
      </c>
      <c r="D118" s="10">
        <f t="shared" ref="D118:F118" si="8">AVERAGE(D114:D116)</f>
        <v>5.333333333333333</v>
      </c>
      <c r="E118" s="10">
        <f t="shared" si="8"/>
        <v>1.2733333333333332</v>
      </c>
      <c r="F118" s="10">
        <f t="shared" si="8"/>
        <v>8.8333333333333339</v>
      </c>
      <c r="G118" s="5"/>
      <c r="H118" s="5"/>
    </row>
    <row r="121" spans="1:8" x14ac:dyDescent="0.3">
      <c r="A121" s="11" t="s">
        <v>93</v>
      </c>
      <c r="B121" s="4" t="s">
        <v>47</v>
      </c>
    </row>
    <row r="122" spans="1:8" x14ac:dyDescent="0.3">
      <c r="B122" s="1" t="s">
        <v>41</v>
      </c>
      <c r="C122" s="7">
        <v>0.05</v>
      </c>
      <c r="D122" s="7">
        <v>12</v>
      </c>
      <c r="E122" s="7">
        <v>0.1</v>
      </c>
      <c r="F122" s="7">
        <v>8</v>
      </c>
      <c r="G122" s="3">
        <v>37105.958333333336</v>
      </c>
      <c r="H122" s="2">
        <v>73</v>
      </c>
    </row>
    <row r="123" spans="1:8" x14ac:dyDescent="0.3">
      <c r="B123" s="1" t="s">
        <v>33</v>
      </c>
      <c r="C123" s="7">
        <v>2.2000000000000002</v>
      </c>
      <c r="D123" s="7">
        <v>3</v>
      </c>
      <c r="E123" s="7">
        <v>0</v>
      </c>
      <c r="F123" s="7">
        <v>7</v>
      </c>
      <c r="G123" s="3">
        <v>37108.958333333336</v>
      </c>
      <c r="H123" s="2">
        <v>86</v>
      </c>
    </row>
    <row r="124" spans="1:8" x14ac:dyDescent="0.3">
      <c r="B124" s="1" t="s">
        <v>37</v>
      </c>
      <c r="C124" s="7">
        <v>2.8</v>
      </c>
      <c r="D124" s="7">
        <v>8</v>
      </c>
      <c r="E124" s="7">
        <v>0</v>
      </c>
      <c r="F124" s="7">
        <v>17</v>
      </c>
      <c r="G124" s="3">
        <v>37107.958333333336</v>
      </c>
      <c r="H124" s="2">
        <v>86</v>
      </c>
    </row>
    <row r="125" spans="1:8" x14ac:dyDescent="0.3">
      <c r="B125" s="4" t="s">
        <v>22</v>
      </c>
      <c r="C125" s="5"/>
      <c r="D125" s="5"/>
      <c r="E125" s="5"/>
      <c r="F125" s="5"/>
      <c r="G125" s="5" t="s">
        <v>54</v>
      </c>
      <c r="H125" s="5" t="s">
        <v>61</v>
      </c>
    </row>
    <row r="126" spans="1:8" x14ac:dyDescent="0.3">
      <c r="B126" s="4" t="s">
        <v>23</v>
      </c>
      <c r="C126" s="10">
        <f>AVERAGE(C122:C124)</f>
        <v>1.6833333333333333</v>
      </c>
      <c r="D126" s="10">
        <f t="shared" ref="D126:F126" si="9">AVERAGE(D122:D124)</f>
        <v>7.666666666666667</v>
      </c>
      <c r="E126" s="10">
        <f t="shared" si="9"/>
        <v>3.3333333333333333E-2</v>
      </c>
      <c r="F126" s="10">
        <f t="shared" si="9"/>
        <v>10.666666666666666</v>
      </c>
      <c r="G126" s="5"/>
      <c r="H126" s="5"/>
    </row>
    <row r="129" spans="1:8" x14ac:dyDescent="0.3">
      <c r="A129" s="1" t="s">
        <v>52</v>
      </c>
      <c r="B129" s="4" t="s">
        <v>48</v>
      </c>
    </row>
    <row r="130" spans="1:8" x14ac:dyDescent="0.3">
      <c r="A130" s="1" t="s">
        <v>53</v>
      </c>
      <c r="B130" s="1" t="s">
        <v>33</v>
      </c>
      <c r="C130" s="7">
        <v>2.2000000000000002</v>
      </c>
      <c r="D130" s="7">
        <v>3</v>
      </c>
      <c r="E130" s="7">
        <v>0</v>
      </c>
      <c r="F130" s="7">
        <v>7</v>
      </c>
      <c r="G130" s="3">
        <v>37108.958333333336</v>
      </c>
      <c r="H130" s="2">
        <v>86</v>
      </c>
    </row>
    <row r="131" spans="1:8" x14ac:dyDescent="0.3">
      <c r="A131" s="1" t="s">
        <v>43</v>
      </c>
      <c r="B131" s="1" t="s">
        <v>42</v>
      </c>
      <c r="C131" s="7">
        <v>6</v>
      </c>
      <c r="D131" s="7">
        <v>8</v>
      </c>
      <c r="E131" s="7">
        <v>1.1000000000000001</v>
      </c>
      <c r="F131" s="7">
        <v>13</v>
      </c>
      <c r="G131" s="3">
        <v>37108.958333333336</v>
      </c>
      <c r="H131" s="2">
        <v>82</v>
      </c>
    </row>
    <row r="132" spans="1:8" x14ac:dyDescent="0.3">
      <c r="B132" s="1" t="s">
        <v>43</v>
      </c>
      <c r="C132" s="7">
        <v>0.11</v>
      </c>
      <c r="D132" s="7">
        <v>10</v>
      </c>
      <c r="E132" s="7">
        <v>2.2999999999999998</v>
      </c>
      <c r="F132" s="7">
        <v>0.04</v>
      </c>
      <c r="G132" s="3">
        <v>37105.958333333336</v>
      </c>
      <c r="H132" s="2">
        <v>79</v>
      </c>
    </row>
    <row r="133" spans="1:8" x14ac:dyDescent="0.3">
      <c r="B133" s="4" t="s">
        <v>22</v>
      </c>
    </row>
    <row r="134" spans="1:8" x14ac:dyDescent="0.3">
      <c r="B134" s="4" t="s">
        <v>23</v>
      </c>
    </row>
    <row r="137" spans="1:8" x14ac:dyDescent="0.3">
      <c r="A137" s="1" t="s">
        <v>52</v>
      </c>
      <c r="B137" s="4" t="s">
        <v>49</v>
      </c>
    </row>
    <row r="138" spans="1:8" x14ac:dyDescent="0.3">
      <c r="A138" s="1" t="s">
        <v>53</v>
      </c>
      <c r="B138" s="1" t="s">
        <v>33</v>
      </c>
      <c r="C138" s="7">
        <v>2.2000000000000002</v>
      </c>
      <c r="D138" s="7">
        <v>3</v>
      </c>
      <c r="E138" s="7">
        <v>0</v>
      </c>
      <c r="F138" s="7">
        <v>7</v>
      </c>
      <c r="G138" s="3">
        <v>37108.958333333336</v>
      </c>
      <c r="H138" s="2">
        <v>86</v>
      </c>
    </row>
    <row r="139" spans="1:8" x14ac:dyDescent="0.3">
      <c r="A139" s="1" t="s">
        <v>43</v>
      </c>
      <c r="B139" s="1" t="s">
        <v>42</v>
      </c>
      <c r="C139" s="7">
        <v>6</v>
      </c>
      <c r="D139" s="7">
        <v>8</v>
      </c>
      <c r="E139" s="7">
        <v>1.1000000000000001</v>
      </c>
      <c r="F139" s="7">
        <v>13</v>
      </c>
      <c r="G139" s="3">
        <v>37108.958333333336</v>
      </c>
      <c r="H139" s="2">
        <v>82</v>
      </c>
    </row>
    <row r="140" spans="1:8" x14ac:dyDescent="0.3">
      <c r="B140" s="1" t="s">
        <v>43</v>
      </c>
      <c r="C140" s="7">
        <v>0.11</v>
      </c>
      <c r="D140" s="7">
        <v>10</v>
      </c>
      <c r="E140" s="7">
        <v>2.2999999999999998</v>
      </c>
      <c r="F140" s="7">
        <v>0.04</v>
      </c>
      <c r="G140" s="3">
        <v>37105.958333333336</v>
      </c>
      <c r="H140" s="2">
        <v>79</v>
      </c>
    </row>
    <row r="141" spans="1:8" x14ac:dyDescent="0.3">
      <c r="B141" s="1" t="s">
        <v>32</v>
      </c>
      <c r="C141" s="7">
        <v>1.7</v>
      </c>
      <c r="D141" s="7">
        <v>6</v>
      </c>
      <c r="E141" s="7">
        <v>0</v>
      </c>
      <c r="F141" s="7">
        <v>3.4</v>
      </c>
      <c r="G141" s="3">
        <v>37106.958333333336</v>
      </c>
      <c r="H141" s="2">
        <v>95</v>
      </c>
    </row>
    <row r="142" spans="1:8" x14ac:dyDescent="0.3">
      <c r="B142" s="4" t="s">
        <v>22</v>
      </c>
    </row>
    <row r="143" spans="1:8" x14ac:dyDescent="0.3">
      <c r="B143" s="4" t="s">
        <v>23</v>
      </c>
    </row>
    <row r="146" spans="1:8" x14ac:dyDescent="0.3">
      <c r="A146" s="11" t="s">
        <v>94</v>
      </c>
      <c r="B146" s="4" t="s">
        <v>50</v>
      </c>
    </row>
    <row r="147" spans="1:8" x14ac:dyDescent="0.3">
      <c r="A147" s="11" t="s">
        <v>96</v>
      </c>
      <c r="B147" s="1" t="s">
        <v>37</v>
      </c>
      <c r="C147" s="7">
        <v>2.8</v>
      </c>
      <c r="D147" s="7">
        <v>8</v>
      </c>
      <c r="E147" s="7">
        <v>0</v>
      </c>
      <c r="F147" s="7">
        <v>17</v>
      </c>
      <c r="G147" s="3">
        <v>37107.958333333336</v>
      </c>
      <c r="H147" s="2">
        <v>86</v>
      </c>
    </row>
    <row r="148" spans="1:8" x14ac:dyDescent="0.3">
      <c r="B148" s="1" t="s">
        <v>42</v>
      </c>
      <c r="C148" s="7">
        <v>6</v>
      </c>
      <c r="D148" s="7">
        <v>8</v>
      </c>
      <c r="E148" s="7">
        <v>1.1000000000000001</v>
      </c>
      <c r="F148" s="7">
        <v>13</v>
      </c>
      <c r="G148" s="3">
        <v>37108.958333333336</v>
      </c>
      <c r="H148" s="2">
        <v>82</v>
      </c>
    </row>
    <row r="149" spans="1:8" x14ac:dyDescent="0.3">
      <c r="B149" s="1" t="s">
        <v>33</v>
      </c>
      <c r="C149" s="7">
        <v>2.2000000000000002</v>
      </c>
      <c r="D149" s="7">
        <v>3</v>
      </c>
      <c r="E149" s="7">
        <v>0</v>
      </c>
      <c r="F149" s="7">
        <v>7</v>
      </c>
      <c r="G149" s="3">
        <v>37108.958333333336</v>
      </c>
      <c r="H149" s="2">
        <v>86</v>
      </c>
    </row>
    <row r="150" spans="1:8" x14ac:dyDescent="0.3">
      <c r="B150" s="4" t="s">
        <v>22</v>
      </c>
      <c r="C150" s="5"/>
      <c r="D150" s="5"/>
      <c r="E150" s="5"/>
      <c r="F150" s="5"/>
      <c r="G150" s="5" t="s">
        <v>62</v>
      </c>
      <c r="H150" s="5" t="s">
        <v>63</v>
      </c>
    </row>
    <row r="151" spans="1:8" x14ac:dyDescent="0.3">
      <c r="B151" s="4" t="s">
        <v>23</v>
      </c>
      <c r="C151" s="10">
        <f>AVERAGE(C147:C149)</f>
        <v>3.6666666666666665</v>
      </c>
      <c r="D151" s="10">
        <f t="shared" ref="D151:F151" si="10">AVERAGE(D147:D149)</f>
        <v>6.333333333333333</v>
      </c>
      <c r="E151" s="10">
        <f t="shared" si="10"/>
        <v>0.3666666666666667</v>
      </c>
      <c r="F151" s="10">
        <f t="shared" si="10"/>
        <v>12.333333333333334</v>
      </c>
      <c r="G151" s="5"/>
      <c r="H151" s="5"/>
    </row>
    <row r="154" spans="1:8" x14ac:dyDescent="0.3">
      <c r="A154" s="11" t="s">
        <v>93</v>
      </c>
      <c r="B154" s="4" t="s">
        <v>51</v>
      </c>
    </row>
    <row r="155" spans="1:8" x14ac:dyDescent="0.3">
      <c r="B155" s="1" t="s">
        <v>27</v>
      </c>
      <c r="C155" s="7">
        <v>2.4</v>
      </c>
      <c r="D155" s="7">
        <v>9</v>
      </c>
      <c r="E155" s="7">
        <v>1.1000000000000001</v>
      </c>
      <c r="F155" s="7">
        <v>3.5</v>
      </c>
      <c r="G155" s="3">
        <v>37104.958333333336</v>
      </c>
      <c r="H155" s="2">
        <v>81</v>
      </c>
    </row>
    <row r="156" spans="1:8" x14ac:dyDescent="0.3">
      <c r="B156" s="1" t="s">
        <v>44</v>
      </c>
      <c r="C156" s="7">
        <v>1.5</v>
      </c>
      <c r="D156" s="7">
        <v>4.9000000000000004</v>
      </c>
      <c r="E156" s="7">
        <v>0.03</v>
      </c>
      <c r="F156" s="7">
        <v>1.2</v>
      </c>
      <c r="G156" s="3">
        <v>37104.958333333336</v>
      </c>
      <c r="H156" s="2">
        <v>80</v>
      </c>
    </row>
    <row r="157" spans="1:8" x14ac:dyDescent="0.3">
      <c r="B157" s="1" t="s">
        <v>45</v>
      </c>
      <c r="C157" s="7">
        <v>1.2</v>
      </c>
      <c r="D157" s="7">
        <v>7</v>
      </c>
      <c r="E157" s="7">
        <v>0</v>
      </c>
      <c r="F157" s="7">
        <v>10</v>
      </c>
      <c r="G157" s="3">
        <v>37105.958333333336</v>
      </c>
      <c r="H157" s="2">
        <v>91</v>
      </c>
    </row>
    <row r="158" spans="1:8" x14ac:dyDescent="0.3">
      <c r="B158" s="4" t="s">
        <v>46</v>
      </c>
      <c r="C158" s="5"/>
      <c r="D158" s="5"/>
      <c r="E158" s="5"/>
      <c r="F158" s="5"/>
      <c r="G158" s="5" t="s">
        <v>62</v>
      </c>
      <c r="H158" s="5" t="s">
        <v>55</v>
      </c>
    </row>
    <row r="159" spans="1:8" x14ac:dyDescent="0.3">
      <c r="B159" s="4" t="s">
        <v>23</v>
      </c>
      <c r="C159" s="10">
        <f>AVERAGE(C155:C157)</f>
        <v>1.7</v>
      </c>
      <c r="D159" s="10">
        <f t="shared" ref="D159:F159" si="11">AVERAGE(D155:D157)</f>
        <v>6.9666666666666659</v>
      </c>
      <c r="E159" s="10">
        <f t="shared" si="11"/>
        <v>0.37666666666666671</v>
      </c>
      <c r="F159" s="10">
        <f t="shared" si="11"/>
        <v>4.8999999999999995</v>
      </c>
      <c r="G159" s="5"/>
      <c r="H159" s="5"/>
    </row>
  </sheetData>
  <mergeCells count="2">
    <mergeCell ref="A5:M5"/>
    <mergeCell ref="A6:M8"/>
  </mergeCells>
  <pageMargins left="0.25" right="0.25" top="0.75" bottom="0.75" header="0.3" footer="0.3"/>
  <pageSetup paperSize="8" orientation="landscape" r:id="rId1"/>
  <ignoredErrors>
    <ignoredError sqref="C13:F13 B10 H13 C15:H16 C20:H42 C17:H19 C43:H55 C56:H5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cp:lastPrinted>2023-02-06T10:57:14Z</cp:lastPrinted>
  <dcterms:created xsi:type="dcterms:W3CDTF">2023-01-23T08:28:27Z</dcterms:created>
  <dcterms:modified xsi:type="dcterms:W3CDTF">2023-02-16T13:37:40Z</dcterms:modified>
</cp:coreProperties>
</file>