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S:\Sortsblandinger\2023_Vinter\"/>
    </mc:Choice>
  </mc:AlternateContent>
  <xr:revisionPtr revIDLastSave="0" documentId="13_ncr:1_{D265EE3A-9CF4-46B5-982E-4CAEB11F36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alues" sheetId="1" r:id="rId1"/>
  </sheets>
  <calcPr calcId="181029"/>
</workbook>
</file>

<file path=xl/calcChain.xml><?xml version="1.0" encoding="utf-8"?>
<calcChain xmlns="http://schemas.openxmlformats.org/spreadsheetml/2006/main">
  <c r="D71" i="1" l="1"/>
  <c r="E71" i="1"/>
  <c r="D70" i="1"/>
  <c r="E70" i="1"/>
  <c r="C70" i="1"/>
  <c r="C71" i="1" s="1"/>
  <c r="D81" i="1" l="1"/>
  <c r="E81" i="1"/>
  <c r="C81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16" i="1"/>
</calcChain>
</file>

<file path=xl/sharedStrings.xml><?xml version="1.0" encoding="utf-8"?>
<sst xmlns="http://schemas.openxmlformats.org/spreadsheetml/2006/main" count="263" uniqueCount="75">
  <si>
    <t>-</t>
  </si>
  <si>
    <t>Max angreb</t>
  </si>
  <si>
    <t>%</t>
  </si>
  <si>
    <t>Meldug dækning</t>
  </si>
  <si>
    <t>Bygrust dækning</t>
  </si>
  <si>
    <t>Skoldplet dækning</t>
  </si>
  <si>
    <t>dato for</t>
  </si>
  <si>
    <t>Modning</t>
  </si>
  <si>
    <t>cm</t>
  </si>
  <si>
    <t>Strålængde</t>
  </si>
  <si>
    <t>Gennemsnit af år 
med resultater</t>
  </si>
  <si>
    <t>Arealer i opformering</t>
  </si>
  <si>
    <t>ha</t>
  </si>
  <si>
    <t>Bemærkninger</t>
  </si>
  <si>
    <t>Oversigt for vinterbyg (sorter i Landsforsøg 2022, undtaget bladplet. nyeste data). Data er fra sortinfo.</t>
  </si>
  <si>
    <t>Bilag 2. Sortsoversigt til brug ved sammensætning af sortsblandinger af vinterbyg i sæson 2023/2024</t>
  </si>
  <si>
    <t xml:space="preserve">Vedlagte sider er en oversigt over godkendte sorter af vinterbyg, der har deltaget i observationsparcellerne i 2022. Til venstre for sortsnavnet kan være noteret en bemærkning der angiver årsagen til, at en sort ikke kan anvendes i sortsblandinger. Sortsblandinger, der var godkendt i sæson 2022/2023 er vist som regneeksempel i forhold til de nye kriterier.
Såfremt en blanding ikke opfylder kriterierne for at blive godkendt i denne sæson, er årsagen angivet i venstre kolonne ud for sortsblandingen.
</t>
  </si>
  <si>
    <t>Gennemsnit af de 5 sorter med største arealer i opformering i 2021</t>
  </si>
  <si>
    <t>Forskel</t>
  </si>
  <si>
    <t>Gennemsnit</t>
  </si>
  <si>
    <t>Maksimum angreb</t>
  </si>
  <si>
    <t>Sortsblandinger godkendt i 2022-2023:</t>
  </si>
  <si>
    <t>Blanding 2037</t>
  </si>
  <si>
    <t>Alaska</t>
  </si>
  <si>
    <t>Cleopatra</t>
  </si>
  <si>
    <t>KWS Tardis</t>
  </si>
  <si>
    <t>Udbytte</t>
  </si>
  <si>
    <t>0 dag</t>
  </si>
  <si>
    <t>11 cm</t>
  </si>
  <si>
    <t>Max 5 dages forskel</t>
  </si>
  <si>
    <t>Max 20 cm i forskel</t>
  </si>
  <si>
    <t>Almut</t>
  </si>
  <si>
    <t>Apolda</t>
  </si>
  <si>
    <t>Bordeaux</t>
  </si>
  <si>
    <t>Br 12711p5</t>
  </si>
  <si>
    <t>Ekaterina</t>
  </si>
  <si>
    <t>Gunni</t>
  </si>
  <si>
    <t>Jettoo</t>
  </si>
  <si>
    <t>Julia</t>
  </si>
  <si>
    <t>KW 6-1971</t>
  </si>
  <si>
    <t>KW 6-2036</t>
  </si>
  <si>
    <t>KWS B147</t>
  </si>
  <si>
    <t>KWS Feeris</t>
  </si>
  <si>
    <t>KWS Honoris</t>
  </si>
  <si>
    <t>KWS Kosmos</t>
  </si>
  <si>
    <t>KWS Meridian</t>
  </si>
  <si>
    <t>KWS Otavis</t>
  </si>
  <si>
    <t>KWS Wallace</t>
  </si>
  <si>
    <t>LEU93304</t>
  </si>
  <si>
    <t>LG Globetrotter</t>
  </si>
  <si>
    <t>LGBU18-6905-D</t>
  </si>
  <si>
    <t>Neptun</t>
  </si>
  <si>
    <t>NOS 916.002-61</t>
  </si>
  <si>
    <t>NOS Contador</t>
  </si>
  <si>
    <t>Orcade</t>
  </si>
  <si>
    <t>Picasso</t>
  </si>
  <si>
    <t>SJ 171113</t>
  </si>
  <si>
    <t>SJ 6-197566</t>
  </si>
  <si>
    <t>SU Hetti</t>
  </si>
  <si>
    <t>SU Midnight</t>
  </si>
  <si>
    <t>SY 217543</t>
  </si>
  <si>
    <t>SY 218744</t>
  </si>
  <si>
    <t>SY Armadillo</t>
  </si>
  <si>
    <t>SY Bankook</t>
  </si>
  <si>
    <t>SY Caroo</t>
  </si>
  <si>
    <t>SY Dakoota</t>
  </si>
  <si>
    <t>SY Galileoo</t>
  </si>
  <si>
    <t>SY Kingston</t>
  </si>
  <si>
    <t>SY Lavendel</t>
  </si>
  <si>
    <t>SY Loona</t>
  </si>
  <si>
    <t>SY Scoop</t>
  </si>
  <si>
    <t>Toreroo</t>
  </si>
  <si>
    <t>Valerie</t>
  </si>
  <si>
    <t xml:space="preserve"> -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</si>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</sst>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2" borderId="0" xfId="0" applyFont="1" applyFill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 wrapText="1"/>
    </xf>
    <xf numFmtId="49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971211</xdr:colOff>
      <xdr:row>2</xdr:row>
      <xdr:rowOff>131445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A1D5AA7A-9D16-4338-9584-F96546B2A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219111" cy="512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N81"/>
  <sheetViews>
    <sheetView tabSelected="1" workbookViewId="0">
      <pane ySplit="15" topLeftCell="A67" activePane="bottomLeft" state="frozen"/>
      <selection pane="bottomLeft" activeCell="B82" sqref="B82"/>
    </sheetView>
  </sheetViews>
  <sheetFormatPr defaultRowHeight="15" x14ac:dyDescent="0.25"/>
  <cols>
    <col min="1" max="1" width="12.375" style="1" bestFit="1" customWidth="1"/>
    <col min="2" max="2" width="17.125" style="1" bestFit="1" customWidth="1"/>
    <col min="3" max="3" width="17.5" style="2" bestFit="1" customWidth="1"/>
    <col min="4" max="4" width="17.375" style="2" bestFit="1" customWidth="1"/>
    <col min="5" max="5" width="19" style="2" bestFit="1" customWidth="1"/>
    <col min="6" max="6" width="16.25" style="2" bestFit="1" customWidth="1"/>
    <col min="7" max="7" width="15.75" style="2" bestFit="1" customWidth="1"/>
    <col min="8" max="8" width="17.875" style="2" bestFit="1" customWidth="1"/>
    <col min="9" max="9" width="13.375" style="2" bestFit="1" customWidth="1"/>
    <col min="10" max="16384" width="9" style="1"/>
  </cols>
  <sheetData>
    <row r="5" spans="1:14" x14ac:dyDescent="0.25">
      <c r="A5" s="13" t="s">
        <v>15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4" x14ac:dyDescent="0.25">
      <c r="A6" s="14" t="s">
        <v>16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4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4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10" spans="1:14" x14ac:dyDescent="0.25">
      <c r="B10" s="6" t="s">
        <v>14</v>
      </c>
    </row>
    <row r="11" spans="1:14" x14ac:dyDescent="0.25">
      <c r="C11" s="1"/>
      <c r="D11" s="1"/>
      <c r="E11" s="1"/>
      <c r="F11" s="1"/>
      <c r="G11" s="1"/>
      <c r="H11" s="1"/>
    </row>
    <row r="12" spans="1:14" x14ac:dyDescent="0.25">
      <c r="C12" s="5" t="s">
        <v>3</v>
      </c>
      <c r="D12" s="5" t="s">
        <v>4</v>
      </c>
      <c r="E12" s="5" t="s">
        <v>5</v>
      </c>
      <c r="F12" s="5" t="s">
        <v>7</v>
      </c>
      <c r="G12" s="5" t="s">
        <v>9</v>
      </c>
      <c r="H12" s="5" t="s">
        <v>11</v>
      </c>
      <c r="I12" s="5"/>
    </row>
    <row r="13" spans="1:14" x14ac:dyDescent="0.25">
      <c r="C13" s="5" t="s">
        <v>2</v>
      </c>
      <c r="D13" s="5" t="s">
        <v>2</v>
      </c>
      <c r="E13" s="5" t="s">
        <v>2</v>
      </c>
      <c r="F13" s="5" t="s">
        <v>6</v>
      </c>
      <c r="G13" s="5" t="s">
        <v>8</v>
      </c>
      <c r="H13" s="5" t="s">
        <v>12</v>
      </c>
      <c r="I13" s="5"/>
    </row>
    <row r="14" spans="1:14" ht="45" x14ac:dyDescent="0.25">
      <c r="A14" s="6" t="s">
        <v>13</v>
      </c>
      <c r="C14" s="5">
        <v>2022</v>
      </c>
      <c r="D14" s="5">
        <v>2022</v>
      </c>
      <c r="E14" s="5">
        <v>2021</v>
      </c>
      <c r="F14" s="5">
        <v>2022</v>
      </c>
      <c r="G14" s="5">
        <v>2022</v>
      </c>
      <c r="H14" s="5">
        <v>2023</v>
      </c>
      <c r="I14" s="4" t="s">
        <v>10</v>
      </c>
      <c r="J14" s="5">
        <v>2022</v>
      </c>
      <c r="K14" s="5">
        <v>2021</v>
      </c>
      <c r="L14" s="5">
        <v>2020</v>
      </c>
      <c r="M14" s="5">
        <v>2019</v>
      </c>
      <c r="N14" s="5">
        <v>2018</v>
      </c>
    </row>
    <row r="15" spans="1:14" x14ac:dyDescent="0.25">
      <c r="B15" s="3" t="s">
        <v>1</v>
      </c>
      <c r="C15" s="11">
        <v>22.359000000000002</v>
      </c>
      <c r="D15" s="11">
        <v>10.497</v>
      </c>
      <c r="E15" s="11">
        <v>11.73</v>
      </c>
      <c r="F15" s="5" t="s">
        <v>29</v>
      </c>
      <c r="G15" s="5" t="s">
        <v>30</v>
      </c>
    </row>
    <row r="16" spans="1:14" x14ac:dyDescent="0.25">
      <c r="B16" s="1" t="s">
        <v>23</v>
      </c>
      <c r="C16" s="7">
        <v>36</v>
      </c>
      <c r="D16" s="7">
        <v>2.8</v>
      </c>
      <c r="E16" s="7">
        <v>4.9000000000000004</v>
      </c>
      <c r="F16" s="9">
        <v>37089.958333333336</v>
      </c>
      <c r="G16" s="2">
        <v>84</v>
      </c>
      <c r="H16" s="2">
        <v>209</v>
      </c>
      <c r="I16" s="8">
        <f>AVERAGE(J16:N16)</f>
        <v>102.33333333333333</v>
      </c>
      <c r="J16" s="2">
        <v>103</v>
      </c>
      <c r="K16" s="2">
        <v>101</v>
      </c>
      <c r="L16" s="2">
        <v>103</v>
      </c>
      <c r="M16" s="2" t="s">
        <v>0</v>
      </c>
      <c r="N16" s="2" t="s">
        <v>0</v>
      </c>
    </row>
    <row r="17" spans="1:14" x14ac:dyDescent="0.25">
      <c r="B17" s="1" t="s">
        <v>31</v>
      </c>
      <c r="C17" s="7">
        <v>10</v>
      </c>
      <c r="D17" s="7">
        <v>3.3</v>
      </c>
      <c r="E17" s="7" t="s">
        <v>0</v>
      </c>
      <c r="F17" s="9">
        <v>37089.958333333336</v>
      </c>
      <c r="G17" s="2">
        <v>83</v>
      </c>
      <c r="H17" s="2" t="s">
        <v>73</v>
      </c>
      <c r="I17" s="8">
        <f t="shared" ref="I17:I60" si="0">AVERAGE(J17:N17)</f>
        <v>99</v>
      </c>
      <c r="J17" s="2">
        <v>99</v>
      </c>
      <c r="K17" s="2" t="s">
        <v>0</v>
      </c>
      <c r="L17" s="2" t="s">
        <v>0</v>
      </c>
      <c r="M17" s="2" t="s">
        <v>0</v>
      </c>
      <c r="N17" s="2" t="s">
        <v>0</v>
      </c>
    </row>
    <row r="18" spans="1:14" x14ac:dyDescent="0.25">
      <c r="B18" s="1" t="s">
        <v>32</v>
      </c>
      <c r="C18" s="7">
        <v>39</v>
      </c>
      <c r="D18" s="7">
        <v>1.7</v>
      </c>
      <c r="E18" s="7">
        <v>4.4000000000000004</v>
      </c>
      <c r="F18" s="9">
        <v>37088.958333333336</v>
      </c>
      <c r="G18" s="2">
        <v>82</v>
      </c>
      <c r="H18" s="2">
        <v>1.8</v>
      </c>
      <c r="I18" s="8">
        <f t="shared" si="0"/>
        <v>102</v>
      </c>
      <c r="J18" s="2">
        <v>102</v>
      </c>
      <c r="K18" s="2">
        <v>102</v>
      </c>
      <c r="L18" s="2" t="s">
        <v>0</v>
      </c>
      <c r="M18" s="2" t="s">
        <v>0</v>
      </c>
      <c r="N18" s="2" t="s">
        <v>0</v>
      </c>
    </row>
    <row r="19" spans="1:14" x14ac:dyDescent="0.25">
      <c r="B19" s="1" t="s">
        <v>33</v>
      </c>
      <c r="C19" s="7">
        <v>19</v>
      </c>
      <c r="D19" s="7">
        <v>6</v>
      </c>
      <c r="E19" s="7">
        <v>19</v>
      </c>
      <c r="F19" s="9">
        <v>37088.958333333336</v>
      </c>
      <c r="G19" s="2">
        <v>82</v>
      </c>
      <c r="H19" s="2">
        <v>213</v>
      </c>
      <c r="I19" s="8">
        <f t="shared" si="0"/>
        <v>101.6</v>
      </c>
      <c r="J19" s="2">
        <v>107</v>
      </c>
      <c r="K19" s="2">
        <v>98</v>
      </c>
      <c r="L19" s="2">
        <v>100</v>
      </c>
      <c r="M19" s="2">
        <v>101</v>
      </c>
      <c r="N19" s="2">
        <v>102</v>
      </c>
    </row>
    <row r="20" spans="1:14" x14ac:dyDescent="0.25">
      <c r="A20" s="1" t="s">
        <v>26</v>
      </c>
      <c r="B20" s="1" t="s">
        <v>34</v>
      </c>
      <c r="C20" s="7">
        <v>20</v>
      </c>
      <c r="D20" s="7">
        <v>6</v>
      </c>
      <c r="E20" s="7" t="s">
        <v>0</v>
      </c>
      <c r="F20" s="9">
        <v>37090.958333333336</v>
      </c>
      <c r="G20" s="2">
        <v>82</v>
      </c>
      <c r="H20" s="2" t="s">
        <v>73</v>
      </c>
      <c r="I20" s="8">
        <f t="shared" si="0"/>
        <v>96</v>
      </c>
      <c r="J20" s="2">
        <v>96</v>
      </c>
      <c r="K20" s="2" t="s">
        <v>0</v>
      </c>
      <c r="L20" s="2" t="s">
        <v>0</v>
      </c>
      <c r="M20" s="2" t="s">
        <v>0</v>
      </c>
      <c r="N20" s="2" t="s">
        <v>0</v>
      </c>
    </row>
    <row r="21" spans="1:14" x14ac:dyDescent="0.25">
      <c r="B21" s="1" t="s">
        <v>24</v>
      </c>
      <c r="C21" s="7">
        <v>0.53</v>
      </c>
      <c r="D21" s="7">
        <v>0.09</v>
      </c>
      <c r="E21" s="7">
        <v>7</v>
      </c>
      <c r="F21" s="9">
        <v>37089.958333333336</v>
      </c>
      <c r="G21" s="2">
        <v>85</v>
      </c>
      <c r="H21" s="2">
        <v>128</v>
      </c>
      <c r="I21" s="8">
        <f t="shared" si="0"/>
        <v>99.6</v>
      </c>
      <c r="J21" s="2">
        <v>100</v>
      </c>
      <c r="K21" s="2">
        <v>100</v>
      </c>
      <c r="L21" s="2">
        <v>99</v>
      </c>
      <c r="M21" s="2">
        <v>100</v>
      </c>
      <c r="N21" s="2">
        <v>99</v>
      </c>
    </row>
    <row r="22" spans="1:14" x14ac:dyDescent="0.25">
      <c r="A22" s="1" t="s">
        <v>26</v>
      </c>
      <c r="B22" s="1" t="s">
        <v>35</v>
      </c>
      <c r="C22" s="7">
        <v>4</v>
      </c>
      <c r="D22" s="7">
        <v>6</v>
      </c>
      <c r="E22" s="7" t="s">
        <v>0</v>
      </c>
      <c r="F22" s="9">
        <v>37089.958333333336</v>
      </c>
      <c r="G22" s="2">
        <v>82</v>
      </c>
      <c r="H22" s="2" t="s">
        <v>73</v>
      </c>
      <c r="I22" s="8">
        <f t="shared" si="0"/>
        <v>95</v>
      </c>
      <c r="J22" s="2">
        <v>95</v>
      </c>
      <c r="K22" s="2" t="s">
        <v>0</v>
      </c>
      <c r="L22" s="2" t="s">
        <v>0</v>
      </c>
      <c r="M22" s="2" t="s">
        <v>0</v>
      </c>
      <c r="N22" s="2" t="s">
        <v>0</v>
      </c>
    </row>
    <row r="23" spans="1:14" x14ac:dyDescent="0.25">
      <c r="B23" s="1" t="s">
        <v>36</v>
      </c>
      <c r="C23" s="7">
        <v>3.7</v>
      </c>
      <c r="D23" s="7">
        <v>9</v>
      </c>
      <c r="E23" s="7">
        <v>0.51</v>
      </c>
      <c r="F23" s="9">
        <v>37089.958333333336</v>
      </c>
      <c r="G23" s="2">
        <v>98</v>
      </c>
      <c r="H23" s="2" t="s">
        <v>73</v>
      </c>
      <c r="I23" s="8">
        <f t="shared" si="0"/>
        <v>102.5</v>
      </c>
      <c r="J23" s="2">
        <v>101</v>
      </c>
      <c r="K23" s="2">
        <v>104</v>
      </c>
      <c r="L23" s="2" t="s">
        <v>0</v>
      </c>
      <c r="M23" s="2" t="s">
        <v>0</v>
      </c>
      <c r="N23" s="2" t="s">
        <v>0</v>
      </c>
    </row>
    <row r="24" spans="1:14" x14ac:dyDescent="0.25">
      <c r="B24" s="1" t="s">
        <v>37</v>
      </c>
      <c r="C24" s="7">
        <v>6</v>
      </c>
      <c r="D24" s="7">
        <v>7</v>
      </c>
      <c r="E24" s="7">
        <v>1.5</v>
      </c>
      <c r="F24" s="9">
        <v>37088.958333333336</v>
      </c>
      <c r="G24" s="2">
        <v>103</v>
      </c>
      <c r="H24" s="2">
        <v>97</v>
      </c>
      <c r="I24" s="8">
        <f t="shared" si="0"/>
        <v>106.2</v>
      </c>
      <c r="J24" s="2">
        <v>104</v>
      </c>
      <c r="K24" s="2">
        <v>107</v>
      </c>
      <c r="L24" s="2">
        <v>106</v>
      </c>
      <c r="M24" s="2">
        <v>108</v>
      </c>
      <c r="N24" s="2">
        <v>106</v>
      </c>
    </row>
    <row r="25" spans="1:14" x14ac:dyDescent="0.25">
      <c r="B25" s="1" t="s">
        <v>38</v>
      </c>
      <c r="C25" s="7">
        <v>0.19</v>
      </c>
      <c r="D25" s="7">
        <v>10</v>
      </c>
      <c r="E25" s="7">
        <v>7</v>
      </c>
      <c r="F25" s="9">
        <v>37090.958333333336</v>
      </c>
      <c r="G25" s="2">
        <v>93</v>
      </c>
      <c r="H25" s="2" t="s">
        <v>73</v>
      </c>
      <c r="I25" s="8">
        <f t="shared" si="0"/>
        <v>102</v>
      </c>
      <c r="J25" s="2">
        <v>101</v>
      </c>
      <c r="K25" s="2">
        <v>103</v>
      </c>
      <c r="L25" s="2" t="s">
        <v>0</v>
      </c>
      <c r="M25" s="2" t="s">
        <v>0</v>
      </c>
      <c r="N25" s="2" t="s">
        <v>0</v>
      </c>
    </row>
    <row r="26" spans="1:14" x14ac:dyDescent="0.25">
      <c r="B26" s="1" t="s">
        <v>39</v>
      </c>
      <c r="C26" s="7">
        <v>0.27</v>
      </c>
      <c r="D26" s="7">
        <v>16</v>
      </c>
      <c r="E26" s="7" t="s">
        <v>0</v>
      </c>
      <c r="F26" s="9">
        <v>37090.958333333336</v>
      </c>
      <c r="G26" s="2">
        <v>104</v>
      </c>
      <c r="H26" s="2" t="s">
        <v>73</v>
      </c>
      <c r="I26" s="8">
        <f t="shared" si="0"/>
        <v>101</v>
      </c>
      <c r="J26" s="2">
        <v>101</v>
      </c>
      <c r="K26" s="2" t="s">
        <v>0</v>
      </c>
      <c r="L26" s="2" t="s">
        <v>0</v>
      </c>
      <c r="M26" s="2" t="s">
        <v>0</v>
      </c>
      <c r="N26" s="2" t="s">
        <v>0</v>
      </c>
    </row>
    <row r="27" spans="1:14" x14ac:dyDescent="0.25">
      <c r="B27" s="1" t="s">
        <v>40</v>
      </c>
      <c r="C27" s="7">
        <v>2.9</v>
      </c>
      <c r="D27" s="7">
        <v>15</v>
      </c>
      <c r="E27" s="7" t="s">
        <v>0</v>
      </c>
      <c r="F27" s="9">
        <v>37091.958333333336</v>
      </c>
      <c r="G27" s="2">
        <v>102</v>
      </c>
      <c r="H27" s="2" t="s">
        <v>73</v>
      </c>
      <c r="I27" s="8">
        <f t="shared" si="0"/>
        <v>101</v>
      </c>
      <c r="J27" s="2">
        <v>101</v>
      </c>
      <c r="K27" s="2" t="s">
        <v>0</v>
      </c>
      <c r="L27" s="2" t="s">
        <v>0</v>
      </c>
      <c r="M27" s="2" t="s">
        <v>0</v>
      </c>
      <c r="N27" s="2" t="s">
        <v>0</v>
      </c>
    </row>
    <row r="28" spans="1:14" x14ac:dyDescent="0.25">
      <c r="B28" s="1" t="s">
        <v>41</v>
      </c>
      <c r="C28" s="7">
        <v>3.2</v>
      </c>
      <c r="D28" s="7">
        <v>6</v>
      </c>
      <c r="E28" s="7" t="s">
        <v>0</v>
      </c>
      <c r="F28" s="9">
        <v>37090.958333333336</v>
      </c>
      <c r="G28" s="2">
        <v>80</v>
      </c>
      <c r="H28" s="2" t="s">
        <v>73</v>
      </c>
      <c r="I28" s="8">
        <f t="shared" si="0"/>
        <v>101</v>
      </c>
      <c r="J28" s="2">
        <v>101</v>
      </c>
      <c r="K28" s="2" t="s">
        <v>0</v>
      </c>
      <c r="L28" s="2" t="s">
        <v>0</v>
      </c>
      <c r="M28" s="2" t="s">
        <v>0</v>
      </c>
      <c r="N28" s="2" t="s">
        <v>0</v>
      </c>
    </row>
    <row r="29" spans="1:14" x14ac:dyDescent="0.25">
      <c r="B29" s="1" t="s">
        <v>42</v>
      </c>
      <c r="C29" s="7">
        <v>35</v>
      </c>
      <c r="D29" s="7">
        <v>19</v>
      </c>
      <c r="E29" s="7" t="s">
        <v>0</v>
      </c>
      <c r="F29" s="9">
        <v>37089.958333333336</v>
      </c>
      <c r="G29" s="2">
        <v>89</v>
      </c>
      <c r="H29" s="2" t="s">
        <v>73</v>
      </c>
      <c r="I29" s="8">
        <f t="shared" si="0"/>
        <v>98</v>
      </c>
      <c r="J29" s="2">
        <v>98</v>
      </c>
      <c r="K29" s="2" t="s">
        <v>0</v>
      </c>
      <c r="L29" s="2" t="s">
        <v>0</v>
      </c>
      <c r="M29" s="2" t="s">
        <v>0</v>
      </c>
      <c r="N29" s="2" t="s">
        <v>0</v>
      </c>
    </row>
    <row r="30" spans="1:14" x14ac:dyDescent="0.25">
      <c r="B30" s="1" t="s">
        <v>43</v>
      </c>
      <c r="C30" s="7">
        <v>19</v>
      </c>
      <c r="D30" s="7">
        <v>33</v>
      </c>
      <c r="E30" s="7">
        <v>3.5</v>
      </c>
      <c r="F30" s="9">
        <v>37090.958333333336</v>
      </c>
      <c r="G30" s="2">
        <v>99</v>
      </c>
      <c r="H30" s="2" t="s">
        <v>73</v>
      </c>
      <c r="I30" s="8">
        <f t="shared" si="0"/>
        <v>101</v>
      </c>
      <c r="J30" s="2">
        <v>101</v>
      </c>
      <c r="K30" s="2">
        <v>101</v>
      </c>
      <c r="L30" s="2" t="s">
        <v>0</v>
      </c>
      <c r="M30" s="2" t="s">
        <v>0</v>
      </c>
      <c r="N30" s="2" t="s">
        <v>0</v>
      </c>
    </row>
    <row r="31" spans="1:14" x14ac:dyDescent="0.25">
      <c r="B31" s="1" t="s">
        <v>44</v>
      </c>
      <c r="C31" s="7">
        <v>3.4</v>
      </c>
      <c r="D31" s="7">
        <v>47</v>
      </c>
      <c r="E31" s="7">
        <v>2.5</v>
      </c>
      <c r="F31" s="9">
        <v>37091.958333333336</v>
      </c>
      <c r="G31" s="2">
        <v>92</v>
      </c>
      <c r="H31" s="2" t="s">
        <v>73</v>
      </c>
      <c r="I31" s="8">
        <f t="shared" si="0"/>
        <v>100</v>
      </c>
      <c r="J31" s="2">
        <v>95</v>
      </c>
      <c r="K31" s="2">
        <v>101</v>
      </c>
      <c r="L31" s="2">
        <v>101</v>
      </c>
      <c r="M31" s="2">
        <v>102</v>
      </c>
      <c r="N31" s="2">
        <v>101</v>
      </c>
    </row>
    <row r="32" spans="1:14" x14ac:dyDescent="0.25">
      <c r="B32" s="1" t="s">
        <v>45</v>
      </c>
      <c r="C32" s="7">
        <v>4.9000000000000004</v>
      </c>
      <c r="D32" s="7">
        <v>17</v>
      </c>
      <c r="E32" s="7">
        <v>3.7</v>
      </c>
      <c r="F32" s="9">
        <v>37089.958333333336</v>
      </c>
      <c r="G32" s="2">
        <v>94</v>
      </c>
      <c r="H32" s="2" t="s">
        <v>73</v>
      </c>
      <c r="I32" s="8">
        <f t="shared" si="0"/>
        <v>99.8</v>
      </c>
      <c r="J32" s="2">
        <v>97</v>
      </c>
      <c r="K32" s="2">
        <v>100</v>
      </c>
      <c r="L32" s="2">
        <v>98</v>
      </c>
      <c r="M32" s="2">
        <v>103</v>
      </c>
      <c r="N32" s="2">
        <v>101</v>
      </c>
    </row>
    <row r="33" spans="2:14" x14ac:dyDescent="0.25">
      <c r="B33" s="1" t="s">
        <v>46</v>
      </c>
      <c r="C33" s="7">
        <v>2.2999999999999998</v>
      </c>
      <c r="D33" s="7">
        <v>27</v>
      </c>
      <c r="E33" s="7" t="s">
        <v>0</v>
      </c>
      <c r="F33" s="9">
        <v>37090.958333333336</v>
      </c>
      <c r="G33" s="2">
        <v>98</v>
      </c>
      <c r="H33" s="2" t="s">
        <v>73</v>
      </c>
      <c r="I33" s="8">
        <f t="shared" si="0"/>
        <v>102</v>
      </c>
      <c r="J33" s="2">
        <v>102</v>
      </c>
      <c r="K33" s="2" t="s">
        <v>0</v>
      </c>
      <c r="L33" s="2" t="s">
        <v>0</v>
      </c>
      <c r="M33" s="2" t="s">
        <v>0</v>
      </c>
      <c r="N33" s="2" t="s">
        <v>0</v>
      </c>
    </row>
    <row r="34" spans="2:14" x14ac:dyDescent="0.25">
      <c r="B34" s="1" t="s">
        <v>25</v>
      </c>
      <c r="C34" s="7">
        <v>14</v>
      </c>
      <c r="D34" s="7">
        <v>25</v>
      </c>
      <c r="E34" s="7">
        <v>6</v>
      </c>
      <c r="F34" s="9">
        <v>37089.958333333336</v>
      </c>
      <c r="G34" s="2">
        <v>75</v>
      </c>
      <c r="H34" s="2">
        <v>127</v>
      </c>
      <c r="I34" s="8">
        <f t="shared" si="0"/>
        <v>102.5</v>
      </c>
      <c r="J34" s="2">
        <v>104</v>
      </c>
      <c r="K34" s="2">
        <v>102</v>
      </c>
      <c r="L34" s="2">
        <v>99</v>
      </c>
      <c r="M34" s="2">
        <v>105</v>
      </c>
      <c r="N34" s="2" t="s">
        <v>0</v>
      </c>
    </row>
    <row r="35" spans="2:14" x14ac:dyDescent="0.25">
      <c r="B35" s="1" t="s">
        <v>47</v>
      </c>
      <c r="C35" s="7">
        <v>7</v>
      </c>
      <c r="D35" s="7">
        <v>18</v>
      </c>
      <c r="E35" s="7">
        <v>7</v>
      </c>
      <c r="F35" s="9">
        <v>37090.958333333336</v>
      </c>
      <c r="G35" s="2">
        <v>91</v>
      </c>
      <c r="H35" s="2" t="s">
        <v>73</v>
      </c>
      <c r="I35" s="8">
        <f t="shared" si="0"/>
        <v>100.33333333333333</v>
      </c>
      <c r="J35" s="2">
        <v>98</v>
      </c>
      <c r="K35" s="2">
        <v>100</v>
      </c>
      <c r="L35" s="2">
        <v>103</v>
      </c>
      <c r="M35" s="2" t="s">
        <v>0</v>
      </c>
      <c r="N35" s="2" t="s">
        <v>0</v>
      </c>
    </row>
    <row r="36" spans="2:14" x14ac:dyDescent="0.25">
      <c r="B36" s="1" t="s">
        <v>48</v>
      </c>
      <c r="C36" s="7">
        <v>6</v>
      </c>
      <c r="D36" s="7">
        <v>1.3</v>
      </c>
      <c r="E36" s="7" t="s">
        <v>0</v>
      </c>
      <c r="F36" s="9">
        <v>37091.958333333336</v>
      </c>
      <c r="G36" s="2">
        <v>80</v>
      </c>
      <c r="H36" s="2" t="s">
        <v>73</v>
      </c>
      <c r="I36" s="8">
        <f t="shared" si="0"/>
        <v>100</v>
      </c>
      <c r="J36" s="2">
        <v>100</v>
      </c>
      <c r="K36" s="2" t="s">
        <v>0</v>
      </c>
      <c r="L36" s="2" t="s">
        <v>0</v>
      </c>
      <c r="M36" s="2" t="s">
        <v>0</v>
      </c>
      <c r="N36" s="2" t="s">
        <v>0</v>
      </c>
    </row>
    <row r="37" spans="2:14" x14ac:dyDescent="0.25">
      <c r="B37" s="1" t="s">
        <v>49</v>
      </c>
      <c r="C37" s="7">
        <v>5</v>
      </c>
      <c r="D37" s="7">
        <v>1.1000000000000001</v>
      </c>
      <c r="E37" s="7">
        <v>2.2000000000000002</v>
      </c>
      <c r="F37" s="9">
        <v>37088.958333333336</v>
      </c>
      <c r="G37" s="2">
        <v>92</v>
      </c>
      <c r="H37" s="2">
        <v>241</v>
      </c>
      <c r="I37" s="8">
        <f t="shared" si="0"/>
        <v>103.2</v>
      </c>
      <c r="J37" s="2">
        <v>103</v>
      </c>
      <c r="K37" s="2">
        <v>102</v>
      </c>
      <c r="L37" s="2">
        <v>103</v>
      </c>
      <c r="M37" s="2">
        <v>100</v>
      </c>
      <c r="N37" s="2">
        <v>108</v>
      </c>
    </row>
    <row r="38" spans="2:14" x14ac:dyDescent="0.25">
      <c r="B38" s="1" t="s">
        <v>50</v>
      </c>
      <c r="C38" s="7">
        <v>3.5</v>
      </c>
      <c r="D38" s="7">
        <v>1</v>
      </c>
      <c r="E38" s="7" t="s">
        <v>0</v>
      </c>
      <c r="F38" s="9">
        <v>37090.958333333336</v>
      </c>
      <c r="G38" s="2">
        <v>76</v>
      </c>
      <c r="H38" s="2" t="s">
        <v>73</v>
      </c>
      <c r="I38" s="8">
        <f t="shared" si="0"/>
        <v>106</v>
      </c>
      <c r="J38" s="2">
        <v>106</v>
      </c>
      <c r="K38" s="2" t="s">
        <v>0</v>
      </c>
      <c r="L38" s="2" t="s">
        <v>0</v>
      </c>
      <c r="M38" s="2" t="s">
        <v>0</v>
      </c>
      <c r="N38" s="2" t="s">
        <v>0</v>
      </c>
    </row>
    <row r="39" spans="2:14" x14ac:dyDescent="0.25">
      <c r="B39" s="1" t="s">
        <v>51</v>
      </c>
      <c r="C39" s="7">
        <v>1.6</v>
      </c>
      <c r="D39" s="7">
        <v>0.08</v>
      </c>
      <c r="E39" s="7">
        <v>22</v>
      </c>
      <c r="F39" s="9">
        <v>37090.958333333336</v>
      </c>
      <c r="G39" s="2">
        <v>80</v>
      </c>
      <c r="H39" s="2" t="s">
        <v>73</v>
      </c>
      <c r="I39" s="8">
        <f t="shared" si="0"/>
        <v>103</v>
      </c>
      <c r="J39" s="2">
        <v>103</v>
      </c>
      <c r="K39" s="2" t="s">
        <v>0</v>
      </c>
      <c r="L39" s="2" t="s">
        <v>0</v>
      </c>
      <c r="M39" s="2" t="s">
        <v>0</v>
      </c>
      <c r="N39" s="2" t="s">
        <v>0</v>
      </c>
    </row>
    <row r="40" spans="2:14" x14ac:dyDescent="0.25">
      <c r="B40" s="1" t="s">
        <v>52</v>
      </c>
      <c r="C40" s="7">
        <v>4.9000000000000004</v>
      </c>
      <c r="D40" s="7">
        <v>0.08</v>
      </c>
      <c r="E40" s="7" t="s">
        <v>0</v>
      </c>
      <c r="F40" s="9">
        <v>37090.958333333336</v>
      </c>
      <c r="G40" s="2">
        <v>82</v>
      </c>
      <c r="H40" s="2" t="s">
        <v>73</v>
      </c>
      <c r="I40" s="8">
        <f t="shared" si="0"/>
        <v>106</v>
      </c>
      <c r="J40" s="2">
        <v>106</v>
      </c>
      <c r="K40" s="2" t="s">
        <v>0</v>
      </c>
      <c r="L40" s="2" t="s">
        <v>0</v>
      </c>
      <c r="M40" s="2" t="s">
        <v>0</v>
      </c>
      <c r="N40" s="2" t="s">
        <v>0</v>
      </c>
    </row>
    <row r="41" spans="2:14" x14ac:dyDescent="0.25">
      <c r="B41" s="1" t="s">
        <v>53</v>
      </c>
      <c r="C41" s="7">
        <v>2.8</v>
      </c>
      <c r="D41" s="7">
        <v>0.95</v>
      </c>
      <c r="E41" s="7" t="s">
        <v>0</v>
      </c>
      <c r="F41" s="9">
        <v>37090.958333333336</v>
      </c>
      <c r="G41" s="2">
        <v>78</v>
      </c>
      <c r="H41" s="2">
        <v>49.3</v>
      </c>
      <c r="I41" s="8">
        <f t="shared" si="0"/>
        <v>98.8</v>
      </c>
      <c r="J41" s="2">
        <v>100</v>
      </c>
      <c r="K41" s="2">
        <v>95</v>
      </c>
      <c r="L41" s="2">
        <v>100</v>
      </c>
      <c r="M41" s="2">
        <v>101</v>
      </c>
      <c r="N41" s="2">
        <v>98</v>
      </c>
    </row>
    <row r="42" spans="2:14" x14ac:dyDescent="0.25">
      <c r="B42" s="1" t="s">
        <v>54</v>
      </c>
      <c r="C42" s="7">
        <v>0.52</v>
      </c>
      <c r="D42" s="7">
        <v>0</v>
      </c>
      <c r="E42" s="7" t="s">
        <v>0</v>
      </c>
      <c r="F42" s="9">
        <v>37089.958333333336</v>
      </c>
      <c r="G42" s="2">
        <v>89</v>
      </c>
      <c r="H42" s="2">
        <v>123</v>
      </c>
      <c r="I42" s="8">
        <f t="shared" si="0"/>
        <v>105</v>
      </c>
      <c r="J42" s="2">
        <v>105</v>
      </c>
      <c r="K42" s="2" t="s">
        <v>0</v>
      </c>
      <c r="L42" s="2" t="s">
        <v>0</v>
      </c>
      <c r="M42" s="2" t="s">
        <v>0</v>
      </c>
      <c r="N42" s="2" t="s">
        <v>0</v>
      </c>
    </row>
    <row r="43" spans="2:14" x14ac:dyDescent="0.25">
      <c r="B43" s="1" t="s">
        <v>55</v>
      </c>
      <c r="C43" s="7">
        <v>0.2</v>
      </c>
      <c r="D43" s="7">
        <v>22</v>
      </c>
      <c r="E43" s="7">
        <v>3.6</v>
      </c>
      <c r="F43" s="9">
        <v>37089.958333333336</v>
      </c>
      <c r="G43" s="2">
        <v>94</v>
      </c>
      <c r="H43" s="2" t="s">
        <v>73</v>
      </c>
      <c r="I43" s="8">
        <f t="shared" si="0"/>
        <v>100.5</v>
      </c>
      <c r="J43" s="2">
        <v>98</v>
      </c>
      <c r="K43" s="2">
        <v>103</v>
      </c>
      <c r="L43" s="2" t="s">
        <v>0</v>
      </c>
      <c r="M43" s="2" t="s">
        <v>0</v>
      </c>
      <c r="N43" s="2" t="s">
        <v>0</v>
      </c>
    </row>
    <row r="44" spans="2:14" x14ac:dyDescent="0.25">
      <c r="B44" s="1" t="s">
        <v>56</v>
      </c>
      <c r="C44" s="7">
        <v>44</v>
      </c>
      <c r="D44" s="7">
        <v>3.8</v>
      </c>
      <c r="E44" s="7" t="s">
        <v>0</v>
      </c>
      <c r="F44" s="9">
        <v>37090.958333333336</v>
      </c>
      <c r="G44" s="2">
        <v>83</v>
      </c>
      <c r="H44" s="2" t="s">
        <v>73</v>
      </c>
      <c r="I44" s="8">
        <f t="shared" si="0"/>
        <v>102</v>
      </c>
      <c r="J44" s="2">
        <v>102</v>
      </c>
      <c r="K44" s="2" t="s">
        <v>0</v>
      </c>
      <c r="L44" s="2" t="s">
        <v>0</v>
      </c>
      <c r="M44" s="2" t="s">
        <v>0</v>
      </c>
      <c r="N44" s="2" t="s">
        <v>0</v>
      </c>
    </row>
    <row r="45" spans="2:14" x14ac:dyDescent="0.25">
      <c r="B45" s="1" t="s">
        <v>57</v>
      </c>
      <c r="C45" s="7">
        <v>2.8</v>
      </c>
      <c r="D45" s="7">
        <v>3.3</v>
      </c>
      <c r="E45" s="7" t="s">
        <v>0</v>
      </c>
      <c r="F45" s="9">
        <v>37089.958333333336</v>
      </c>
      <c r="G45" s="2">
        <v>104</v>
      </c>
      <c r="H45" s="2" t="s">
        <v>73</v>
      </c>
      <c r="I45" s="8">
        <f t="shared" si="0"/>
        <v>100</v>
      </c>
      <c r="J45" s="2">
        <v>100</v>
      </c>
      <c r="K45" s="2" t="s">
        <v>0</v>
      </c>
      <c r="L45" s="2" t="s">
        <v>0</v>
      </c>
      <c r="M45" s="2" t="s">
        <v>0</v>
      </c>
      <c r="N45" s="2" t="s">
        <v>0</v>
      </c>
    </row>
    <row r="46" spans="2:14" x14ac:dyDescent="0.25">
      <c r="B46" s="1" t="s">
        <v>58</v>
      </c>
      <c r="C46" s="7">
        <v>1</v>
      </c>
      <c r="D46" s="7">
        <v>24</v>
      </c>
      <c r="E46" s="7" t="s">
        <v>0</v>
      </c>
      <c r="F46" s="9">
        <v>37092.958333333336</v>
      </c>
      <c r="G46" s="2">
        <v>88</v>
      </c>
      <c r="H46" s="2" t="s">
        <v>73</v>
      </c>
      <c r="I46" s="8">
        <f t="shared" si="0"/>
        <v>98</v>
      </c>
      <c r="J46" s="2">
        <v>98</v>
      </c>
      <c r="K46" s="2" t="s">
        <v>0</v>
      </c>
      <c r="L46" s="2" t="s">
        <v>0</v>
      </c>
      <c r="M46" s="2" t="s">
        <v>0</v>
      </c>
      <c r="N46" s="2" t="s">
        <v>0</v>
      </c>
    </row>
    <row r="47" spans="2:14" x14ac:dyDescent="0.25">
      <c r="B47" s="1" t="s">
        <v>59</v>
      </c>
      <c r="C47" s="7">
        <v>0.42</v>
      </c>
      <c r="D47" s="7">
        <v>13</v>
      </c>
      <c r="E47" s="7">
        <v>2.2000000000000002</v>
      </c>
      <c r="F47" s="9">
        <v>37089.958333333336</v>
      </c>
      <c r="G47" s="2">
        <v>99</v>
      </c>
      <c r="H47" s="2" t="s">
        <v>73</v>
      </c>
      <c r="I47" s="8">
        <f t="shared" si="0"/>
        <v>103</v>
      </c>
      <c r="J47" s="2">
        <v>100</v>
      </c>
      <c r="K47" s="2">
        <v>106</v>
      </c>
      <c r="L47" s="2" t="s">
        <v>0</v>
      </c>
      <c r="M47" s="2" t="s">
        <v>0</v>
      </c>
      <c r="N47" s="2" t="s">
        <v>0</v>
      </c>
    </row>
    <row r="48" spans="2:14" x14ac:dyDescent="0.25">
      <c r="B48" s="1" t="s">
        <v>60</v>
      </c>
      <c r="C48" s="7">
        <v>0.12</v>
      </c>
      <c r="D48" s="7">
        <v>5</v>
      </c>
      <c r="E48" s="7" t="s">
        <v>0</v>
      </c>
      <c r="F48" s="9">
        <v>37088.958333333336</v>
      </c>
      <c r="G48" s="2">
        <v>100</v>
      </c>
      <c r="H48" s="2" t="s">
        <v>73</v>
      </c>
      <c r="I48" s="8">
        <f t="shared" si="0"/>
        <v>102</v>
      </c>
      <c r="J48" s="2">
        <v>102</v>
      </c>
      <c r="K48" s="2" t="s">
        <v>0</v>
      </c>
      <c r="L48" s="2" t="s">
        <v>0</v>
      </c>
      <c r="M48" s="2" t="s">
        <v>0</v>
      </c>
      <c r="N48" s="2" t="s">
        <v>0</v>
      </c>
    </row>
    <row r="49" spans="2:14" x14ac:dyDescent="0.25">
      <c r="B49" s="1" t="s">
        <v>61</v>
      </c>
      <c r="C49" s="7">
        <v>4.7</v>
      </c>
      <c r="D49" s="7">
        <v>25</v>
      </c>
      <c r="E49" s="7" t="s">
        <v>0</v>
      </c>
      <c r="F49" s="9">
        <v>37088.958333333336</v>
      </c>
      <c r="G49" s="2">
        <v>94</v>
      </c>
      <c r="H49" s="2" t="s">
        <v>73</v>
      </c>
      <c r="I49" s="8">
        <f t="shared" si="0"/>
        <v>103</v>
      </c>
      <c r="J49" s="2">
        <v>103</v>
      </c>
      <c r="K49" s="2" t="s">
        <v>0</v>
      </c>
      <c r="L49" s="2" t="s">
        <v>0</v>
      </c>
      <c r="M49" s="2" t="s">
        <v>0</v>
      </c>
      <c r="N49" s="2" t="s">
        <v>0</v>
      </c>
    </row>
    <row r="50" spans="2:14" x14ac:dyDescent="0.25">
      <c r="B50" s="1" t="s">
        <v>62</v>
      </c>
      <c r="C50" s="7">
        <v>10</v>
      </c>
      <c r="D50" s="7">
        <v>26</v>
      </c>
      <c r="E50" s="7" t="s">
        <v>0</v>
      </c>
      <c r="F50" s="9">
        <v>37088.958333333336</v>
      </c>
      <c r="G50" s="2">
        <v>105</v>
      </c>
      <c r="H50" s="2" t="s">
        <v>73</v>
      </c>
      <c r="I50" s="8">
        <f t="shared" si="0"/>
        <v>103</v>
      </c>
      <c r="J50" s="2">
        <v>103</v>
      </c>
      <c r="K50" s="2" t="s">
        <v>0</v>
      </c>
      <c r="L50" s="2" t="s">
        <v>0</v>
      </c>
      <c r="M50" s="2" t="s">
        <v>0</v>
      </c>
      <c r="N50" s="2" t="s">
        <v>0</v>
      </c>
    </row>
    <row r="51" spans="2:14" x14ac:dyDescent="0.25">
      <c r="B51" s="1" t="s">
        <v>63</v>
      </c>
      <c r="C51" s="7">
        <v>2.7</v>
      </c>
      <c r="D51" s="7">
        <v>11</v>
      </c>
      <c r="E51" s="7" t="s">
        <v>0</v>
      </c>
      <c r="F51" s="9">
        <v>37089.958333333336</v>
      </c>
      <c r="G51" s="2">
        <v>95</v>
      </c>
      <c r="H51" s="2" t="s">
        <v>73</v>
      </c>
      <c r="I51" s="8">
        <f t="shared" si="0"/>
        <v>102</v>
      </c>
      <c r="J51" s="2">
        <v>102</v>
      </c>
      <c r="K51" s="2" t="s">
        <v>0</v>
      </c>
      <c r="L51" s="2" t="s">
        <v>0</v>
      </c>
      <c r="M51" s="2" t="s">
        <v>0</v>
      </c>
      <c r="N51" s="2" t="s">
        <v>0</v>
      </c>
    </row>
    <row r="52" spans="2:14" x14ac:dyDescent="0.25">
      <c r="B52" s="1" t="s">
        <v>64</v>
      </c>
      <c r="C52" s="7">
        <v>2.8</v>
      </c>
      <c r="D52" s="7">
        <v>3.1</v>
      </c>
      <c r="E52" s="7" t="s">
        <v>0</v>
      </c>
      <c r="F52" s="9">
        <v>37088.958333333336</v>
      </c>
      <c r="G52" s="2">
        <v>99</v>
      </c>
      <c r="H52" s="2">
        <v>50</v>
      </c>
      <c r="I52" s="8">
        <f t="shared" si="0"/>
        <v>105</v>
      </c>
      <c r="J52" s="2">
        <v>105</v>
      </c>
      <c r="K52" s="2" t="s">
        <v>0</v>
      </c>
      <c r="L52" s="2" t="s">
        <v>0</v>
      </c>
      <c r="M52" s="2" t="s">
        <v>0</v>
      </c>
      <c r="N52" s="2" t="s">
        <v>0</v>
      </c>
    </row>
    <row r="53" spans="2:14" x14ac:dyDescent="0.25">
      <c r="B53" s="1" t="s">
        <v>65</v>
      </c>
      <c r="C53" s="7">
        <v>1.9</v>
      </c>
      <c r="D53" s="7">
        <v>21</v>
      </c>
      <c r="E53" s="7">
        <v>0.66</v>
      </c>
      <c r="F53" s="9">
        <v>37089.958333333336</v>
      </c>
      <c r="G53" s="2">
        <v>94</v>
      </c>
      <c r="H53" s="2">
        <v>92.28</v>
      </c>
      <c r="I53" s="8">
        <f t="shared" si="0"/>
        <v>104</v>
      </c>
      <c r="J53" s="2">
        <v>104</v>
      </c>
      <c r="K53" s="2">
        <v>104</v>
      </c>
      <c r="L53" s="2" t="s">
        <v>0</v>
      </c>
      <c r="M53" s="2" t="s">
        <v>0</v>
      </c>
      <c r="N53" s="2" t="s">
        <v>0</v>
      </c>
    </row>
    <row r="54" spans="2:14" x14ac:dyDescent="0.25">
      <c r="B54" s="1" t="s">
        <v>66</v>
      </c>
      <c r="C54" s="7">
        <v>0.28999999999999998</v>
      </c>
      <c r="D54" s="7">
        <v>4.5999999999999996</v>
      </c>
      <c r="E54" s="7">
        <v>7</v>
      </c>
      <c r="F54" s="9">
        <v>37088.958333333336</v>
      </c>
      <c r="G54" s="2">
        <v>102</v>
      </c>
      <c r="H54" s="2" t="s">
        <v>73</v>
      </c>
      <c r="I54" s="8">
        <f t="shared" si="0"/>
        <v>104.6</v>
      </c>
      <c r="J54" s="2">
        <v>103</v>
      </c>
      <c r="K54" s="2">
        <v>101</v>
      </c>
      <c r="L54" s="2">
        <v>105</v>
      </c>
      <c r="M54" s="2">
        <v>108</v>
      </c>
      <c r="N54" s="2">
        <v>106</v>
      </c>
    </row>
    <row r="55" spans="2:14" x14ac:dyDescent="0.25">
      <c r="B55" s="1" t="s">
        <v>67</v>
      </c>
      <c r="C55" s="7">
        <v>1.9</v>
      </c>
      <c r="D55" s="7">
        <v>12</v>
      </c>
      <c r="E55" s="7">
        <v>3.8</v>
      </c>
      <c r="F55" s="9">
        <v>37089.958333333336</v>
      </c>
      <c r="G55" s="2">
        <v>100</v>
      </c>
      <c r="H55" s="2" t="s">
        <v>73</v>
      </c>
      <c r="I55" s="8">
        <f t="shared" si="0"/>
        <v>103</v>
      </c>
      <c r="J55" s="2">
        <v>102</v>
      </c>
      <c r="K55" s="2">
        <v>103</v>
      </c>
      <c r="L55" s="2">
        <v>104</v>
      </c>
      <c r="M55" s="2" t="s">
        <v>0</v>
      </c>
      <c r="N55" s="2" t="s">
        <v>0</v>
      </c>
    </row>
    <row r="56" spans="2:14" x14ac:dyDescent="0.25">
      <c r="B56" s="1" t="s">
        <v>68</v>
      </c>
      <c r="C56" s="7">
        <v>1.4</v>
      </c>
      <c r="D56" s="7">
        <v>25</v>
      </c>
      <c r="E56" s="7" t="s">
        <v>0</v>
      </c>
      <c r="F56" s="9">
        <v>37089.958333333336</v>
      </c>
      <c r="G56" s="2">
        <v>94</v>
      </c>
      <c r="H56" s="2" t="s">
        <v>73</v>
      </c>
      <c r="I56" s="8">
        <f t="shared" si="0"/>
        <v>97</v>
      </c>
      <c r="J56" s="2">
        <v>97</v>
      </c>
      <c r="K56" s="2" t="s">
        <v>0</v>
      </c>
      <c r="L56" s="2" t="s">
        <v>0</v>
      </c>
      <c r="M56" s="2" t="s">
        <v>0</v>
      </c>
      <c r="N56" s="2" t="s">
        <v>0</v>
      </c>
    </row>
    <row r="57" spans="2:14" x14ac:dyDescent="0.25">
      <c r="B57" s="1" t="s">
        <v>69</v>
      </c>
      <c r="C57" s="7">
        <v>2.8</v>
      </c>
      <c r="D57" s="7">
        <v>2.8</v>
      </c>
      <c r="E57" s="7" t="s">
        <v>0</v>
      </c>
      <c r="F57" s="9">
        <v>37088.958333333336</v>
      </c>
      <c r="G57" s="2">
        <v>97</v>
      </c>
      <c r="H57" s="2">
        <v>10</v>
      </c>
      <c r="I57" s="8">
        <f t="shared" si="0"/>
        <v>104</v>
      </c>
      <c r="J57" s="2">
        <v>104</v>
      </c>
      <c r="K57" s="2" t="s">
        <v>0</v>
      </c>
      <c r="L57" s="2" t="s">
        <v>0</v>
      </c>
      <c r="M57" s="2" t="s">
        <v>0</v>
      </c>
      <c r="N57" s="2" t="s">
        <v>0</v>
      </c>
    </row>
    <row r="58" spans="2:14" x14ac:dyDescent="0.25">
      <c r="B58" s="1" t="s">
        <v>70</v>
      </c>
      <c r="C58" s="7">
        <v>3.5</v>
      </c>
      <c r="D58" s="7">
        <v>3.9</v>
      </c>
      <c r="E58" s="7">
        <v>1.1000000000000001</v>
      </c>
      <c r="F58" s="9">
        <v>37089.958333333336</v>
      </c>
      <c r="G58" s="2">
        <v>98</v>
      </c>
      <c r="H58" s="2">
        <v>50</v>
      </c>
      <c r="I58" s="8">
        <f t="shared" si="0"/>
        <v>105.5</v>
      </c>
      <c r="J58" s="2">
        <v>105</v>
      </c>
      <c r="K58" s="2">
        <v>106</v>
      </c>
      <c r="L58" s="2" t="s">
        <v>0</v>
      </c>
      <c r="M58" s="2" t="s">
        <v>0</v>
      </c>
      <c r="N58" s="2" t="s">
        <v>0</v>
      </c>
    </row>
    <row r="59" spans="2:14" x14ac:dyDescent="0.25">
      <c r="B59" s="1" t="s">
        <v>71</v>
      </c>
      <c r="C59" s="7">
        <v>1.5</v>
      </c>
      <c r="D59" s="7">
        <v>4.8</v>
      </c>
      <c r="E59" s="7">
        <v>3.4</v>
      </c>
      <c r="F59" s="9">
        <v>37089.958333333336</v>
      </c>
      <c r="G59" s="2">
        <v>103</v>
      </c>
      <c r="H59" s="2" t="s">
        <v>73</v>
      </c>
      <c r="I59" s="8">
        <f t="shared" si="0"/>
        <v>104.6</v>
      </c>
      <c r="J59" s="2">
        <v>104</v>
      </c>
      <c r="K59" s="2">
        <v>102</v>
      </c>
      <c r="L59" s="2">
        <v>102</v>
      </c>
      <c r="M59" s="2">
        <v>109</v>
      </c>
      <c r="N59" s="2">
        <v>106</v>
      </c>
    </row>
    <row r="60" spans="2:14" x14ac:dyDescent="0.25">
      <c r="B60" s="1" t="s">
        <v>72</v>
      </c>
      <c r="C60" s="7">
        <v>1.3</v>
      </c>
      <c r="D60" s="7">
        <v>40</v>
      </c>
      <c r="E60" s="7">
        <v>9</v>
      </c>
      <c r="F60" s="9">
        <v>37089.958333333336</v>
      </c>
      <c r="G60" s="2">
        <v>78</v>
      </c>
      <c r="H60" s="2">
        <v>69.5</v>
      </c>
      <c r="I60" s="8">
        <f t="shared" si="0"/>
        <v>102</v>
      </c>
      <c r="J60" s="2">
        <v>100</v>
      </c>
      <c r="K60" s="2">
        <v>103</v>
      </c>
      <c r="L60" s="2">
        <v>101</v>
      </c>
      <c r="M60" s="2">
        <v>101</v>
      </c>
      <c r="N60" s="2">
        <v>105</v>
      </c>
    </row>
    <row r="63" spans="2:14" x14ac:dyDescent="0.25">
      <c r="B63" s="6" t="s">
        <v>17</v>
      </c>
    </row>
    <row r="64" spans="2:14" x14ac:dyDescent="0.25">
      <c r="B64" s="1" t="s">
        <v>49</v>
      </c>
      <c r="C64" s="7">
        <v>5</v>
      </c>
      <c r="D64" s="7">
        <v>1.1000000000000001</v>
      </c>
      <c r="E64" s="7">
        <v>2.2000000000000002</v>
      </c>
      <c r="F64" s="9">
        <v>37088.958333333336</v>
      </c>
      <c r="G64" s="2">
        <v>92</v>
      </c>
    </row>
    <row r="65" spans="1:7" x14ac:dyDescent="0.25">
      <c r="B65" s="1" t="s">
        <v>33</v>
      </c>
      <c r="C65" s="7">
        <v>19</v>
      </c>
      <c r="D65" s="7">
        <v>6</v>
      </c>
      <c r="E65" s="7">
        <v>19</v>
      </c>
      <c r="F65" s="9">
        <v>37088.958333333336</v>
      </c>
      <c r="G65" s="2">
        <v>82</v>
      </c>
    </row>
    <row r="66" spans="1:7" x14ac:dyDescent="0.25">
      <c r="B66" s="1" t="s">
        <v>23</v>
      </c>
      <c r="C66" s="7">
        <v>36</v>
      </c>
      <c r="D66" s="7">
        <v>2.8</v>
      </c>
      <c r="E66" s="7">
        <v>4.9000000000000004</v>
      </c>
      <c r="F66" s="9">
        <v>37089.958333333336</v>
      </c>
      <c r="G66" s="2">
        <v>84</v>
      </c>
    </row>
    <row r="67" spans="1:7" x14ac:dyDescent="0.25">
      <c r="B67" s="1" t="s">
        <v>24</v>
      </c>
      <c r="C67" s="7">
        <v>0.53</v>
      </c>
      <c r="D67" s="7">
        <v>0.09</v>
      </c>
      <c r="E67" s="7">
        <v>7</v>
      </c>
      <c r="F67" s="9">
        <v>37089.958333333336</v>
      </c>
      <c r="G67" s="2">
        <v>85</v>
      </c>
    </row>
    <row r="68" spans="1:7" x14ac:dyDescent="0.25">
      <c r="B68" s="1" t="s">
        <v>25</v>
      </c>
      <c r="C68" s="7">
        <v>14</v>
      </c>
      <c r="D68" s="7">
        <v>25</v>
      </c>
      <c r="E68" s="7">
        <v>6</v>
      </c>
      <c r="F68" s="9">
        <v>37089.958333333336</v>
      </c>
      <c r="G68" s="2">
        <v>75</v>
      </c>
    </row>
    <row r="69" spans="1:7" x14ac:dyDescent="0.25">
      <c r="B69" s="6" t="s">
        <v>18</v>
      </c>
    </row>
    <row r="70" spans="1:7" x14ac:dyDescent="0.25">
      <c r="B70" s="6" t="s">
        <v>19</v>
      </c>
      <c r="C70" s="10">
        <f>AVERAGE(C64:C68)</f>
        <v>14.906000000000001</v>
      </c>
      <c r="D70" s="10">
        <f t="shared" ref="D70:E70" si="1">AVERAGE(D64:D68)</f>
        <v>6.9979999999999993</v>
      </c>
      <c r="E70" s="10">
        <f t="shared" si="1"/>
        <v>7.82</v>
      </c>
    </row>
    <row r="71" spans="1:7" x14ac:dyDescent="0.25">
      <c r="B71" s="3" t="s">
        <v>20</v>
      </c>
      <c r="C71" s="11">
        <f>C70*1.5</f>
        <v>22.359000000000002</v>
      </c>
      <c r="D71" s="11">
        <f t="shared" ref="D71:E71" si="2">D70*1.5</f>
        <v>10.497</v>
      </c>
      <c r="E71" s="11">
        <f t="shared" si="2"/>
        <v>11.73</v>
      </c>
    </row>
    <row r="74" spans="1:7" x14ac:dyDescent="0.25">
      <c r="B74" s="6" t="s">
        <v>21</v>
      </c>
    </row>
    <row r="76" spans="1:7" x14ac:dyDescent="0.25">
      <c r="A76" s="16" t="s">
        <v>74</v>
      </c>
      <c r="B76" s="6" t="s">
        <v>22</v>
      </c>
    </row>
    <row r="77" spans="1:7" x14ac:dyDescent="0.25">
      <c r="A77" s="12"/>
      <c r="B77" s="1" t="s">
        <v>23</v>
      </c>
      <c r="C77" s="7">
        <v>36</v>
      </c>
      <c r="D77" s="7">
        <v>2.8</v>
      </c>
      <c r="E77" s="7">
        <v>4.9000000000000004</v>
      </c>
      <c r="F77" s="9">
        <v>37089.958333333336</v>
      </c>
      <c r="G77" s="2">
        <v>84</v>
      </c>
    </row>
    <row r="78" spans="1:7" x14ac:dyDescent="0.25">
      <c r="B78" s="1" t="s">
        <v>24</v>
      </c>
      <c r="C78" s="7">
        <v>0.53</v>
      </c>
      <c r="D78" s="7">
        <v>0.09</v>
      </c>
      <c r="E78" s="7">
        <v>7</v>
      </c>
      <c r="F78" s="9">
        <v>37089.958333333336</v>
      </c>
      <c r="G78" s="2">
        <v>85</v>
      </c>
    </row>
    <row r="79" spans="1:7" x14ac:dyDescent="0.25">
      <c r="B79" s="1" t="s">
        <v>25</v>
      </c>
      <c r="C79" s="7">
        <v>14</v>
      </c>
      <c r="D79" s="7">
        <v>25</v>
      </c>
      <c r="E79" s="7">
        <v>6</v>
      </c>
      <c r="F79" s="9">
        <v>37089.958333333336</v>
      </c>
      <c r="G79" s="2">
        <v>75</v>
      </c>
    </row>
    <row r="80" spans="1:7" x14ac:dyDescent="0.25">
      <c r="B80" s="6" t="s">
        <v>18</v>
      </c>
      <c r="C80" s="5"/>
      <c r="D80" s="5"/>
      <c r="E80" s="5"/>
      <c r="F80" s="5" t="s">
        <v>27</v>
      </c>
      <c r="G80" s="5" t="s">
        <v>28</v>
      </c>
    </row>
    <row r="81" spans="2:7" x14ac:dyDescent="0.25">
      <c r="B81" s="6" t="s">
        <v>19</v>
      </c>
      <c r="C81" s="10">
        <f>AVERAGE(C77:C79)</f>
        <v>16.843333333333334</v>
      </c>
      <c r="D81" s="10">
        <f t="shared" ref="D81:E81" si="3">AVERAGE(D77:D79)</f>
        <v>9.2966666666666669</v>
      </c>
      <c r="E81" s="10">
        <f t="shared" si="3"/>
        <v>5.9666666666666659</v>
      </c>
      <c r="F81" s="5"/>
      <c r="G81" s="5"/>
    </row>
  </sheetData>
  <mergeCells count="2">
    <mergeCell ref="A5:M5"/>
    <mergeCell ref="A6:M8"/>
  </mergeCells>
  <pageMargins left="0.7" right="0.7" top="0.75" bottom="0.75" header="0.3" footer="0.3"/>
  <pageSetup paperSize="8" scale="59" orientation="landscape" r:id="rId1"/>
  <ignoredErrors>
    <ignoredError sqref="B11 C14:G14 D11:E11 C16:G18 C19:G6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Values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Mouillet</dc:creator>
  <cp:lastModifiedBy>Claire Mouillet</cp:lastModifiedBy>
  <cp:lastPrinted>2023-02-06T11:11:10Z</cp:lastPrinted>
  <dcterms:created xsi:type="dcterms:W3CDTF">2023-01-23T09:43:12Z</dcterms:created>
  <dcterms:modified xsi:type="dcterms:W3CDTF">2023-02-07T13:46:59Z</dcterms:modified>
</cp:coreProperties>
</file>