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S:\Sortsblandinger\2023_Vår\"/>
    </mc:Choice>
  </mc:AlternateContent>
  <xr:revisionPtr revIDLastSave="0" documentId="13_ncr:1_{99AD1EC8-9DBD-4E27-9531-6E6A6510E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ues" sheetId="1" r:id="rId1"/>
  </sheets>
  <calcPr calcId="181029"/>
</workbook>
</file>

<file path=xl/calcChain.xml><?xml version="1.0" encoding="utf-8"?>
<calcChain xmlns="http://schemas.openxmlformats.org/spreadsheetml/2006/main">
  <c r="D126" i="1" l="1"/>
  <c r="E126" i="1"/>
  <c r="F126" i="1"/>
  <c r="C126" i="1"/>
  <c r="D118" i="1"/>
  <c r="E118" i="1"/>
  <c r="F118" i="1"/>
  <c r="C118" i="1"/>
  <c r="D110" i="1" l="1"/>
  <c r="E110" i="1"/>
  <c r="F110" i="1"/>
  <c r="C110" i="1"/>
  <c r="C75" i="1"/>
  <c r="C76" i="1" s="1"/>
  <c r="K34" i="1"/>
  <c r="D134" i="1"/>
  <c r="E134" i="1"/>
  <c r="F134" i="1"/>
  <c r="C134" i="1"/>
  <c r="D102" i="1"/>
  <c r="E102" i="1"/>
  <c r="F102" i="1"/>
  <c r="C102" i="1"/>
  <c r="D86" i="1"/>
  <c r="E86" i="1"/>
  <c r="F86" i="1"/>
  <c r="C86" i="1"/>
  <c r="D75" i="1" l="1"/>
  <c r="D76" i="1" s="1"/>
  <c r="E75" i="1"/>
  <c r="F75" i="1"/>
  <c r="F76" i="1" s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18" i="1"/>
</calcChain>
</file>

<file path=xl/sharedStrings.xml><?xml version="1.0" encoding="utf-8"?>
<sst xmlns="http://schemas.openxmlformats.org/spreadsheetml/2006/main" count="376" uniqueCount="113">
  <si>
    <t>-</t>
  </si>
  <si>
    <t xml:space="preserve">  Austen  </t>
  </si>
  <si>
    <t xml:space="preserve">  Avenue  </t>
  </si>
  <si>
    <t xml:space="preserve">  Blixen  </t>
  </si>
  <si>
    <t xml:space="preserve">  Br 15463d1  </t>
  </si>
  <si>
    <t xml:space="preserve"> </t>
  </si>
  <si>
    <t xml:space="preserve">  CB Concord  </t>
  </si>
  <si>
    <t xml:space="preserve">  CB Score  </t>
  </si>
  <si>
    <t xml:space="preserve">  CB20-0937  </t>
  </si>
  <si>
    <t xml:space="preserve">  CB20-0954A  </t>
  </si>
  <si>
    <t xml:space="preserve">  CB21-5019  </t>
  </si>
  <si>
    <t xml:space="preserve">  Feedway  </t>
  </si>
  <si>
    <t xml:space="preserve">  Firefoxx  </t>
  </si>
  <si>
    <t xml:space="preserve">  Florence  </t>
  </si>
  <si>
    <t xml:space="preserve">  Focus  </t>
  </si>
  <si>
    <t xml:space="preserve">  KWS Curtis  </t>
  </si>
  <si>
    <t xml:space="preserve">  KWS Nelis  </t>
  </si>
  <si>
    <t xml:space="preserve">  KWS Thalis  </t>
  </si>
  <si>
    <t xml:space="preserve">  Lexy  </t>
  </si>
  <si>
    <t xml:space="preserve">  LG Allegro  </t>
  </si>
  <si>
    <t xml:space="preserve">  LG Bolero  </t>
  </si>
  <si>
    <t xml:space="preserve">  LG Caruso  </t>
  </si>
  <si>
    <t xml:space="preserve">  LG Flamenco  </t>
  </si>
  <si>
    <t xml:space="preserve">  LG Ritmo  </t>
  </si>
  <si>
    <t xml:space="preserve">  Magnitude  </t>
  </si>
  <si>
    <t xml:space="preserve">  NOS 115.043-06  </t>
  </si>
  <si>
    <t xml:space="preserve">  NOS 116.247-04  </t>
  </si>
  <si>
    <t xml:space="preserve">  NOS Gambit  </t>
  </si>
  <si>
    <t xml:space="preserve">  NOS Lollipop  </t>
  </si>
  <si>
    <t xml:space="preserve">  NOS Munro  </t>
  </si>
  <si>
    <t xml:space="preserve">  NOS Pantani  </t>
  </si>
  <si>
    <t xml:space="preserve">  NOS Protip  </t>
  </si>
  <si>
    <t xml:space="preserve">  NOS Unity  </t>
  </si>
  <si>
    <t xml:space="preserve">  NOS Upstairs  </t>
  </si>
  <si>
    <t xml:space="preserve">  Prospect  </t>
  </si>
  <si>
    <t xml:space="preserve">  RGT Planet  </t>
  </si>
  <si>
    <t xml:space="preserve">  RGT Sirius  </t>
  </si>
  <si>
    <t xml:space="preserve">  Riley  </t>
  </si>
  <si>
    <t xml:space="preserve">  SJ 227121  </t>
  </si>
  <si>
    <t xml:space="preserve">  SJ 227170  </t>
  </si>
  <si>
    <t xml:space="preserve">  SJ 227578  </t>
  </si>
  <si>
    <t xml:space="preserve">  Skyway  </t>
  </si>
  <si>
    <t xml:space="preserve">  Stairway  </t>
  </si>
  <si>
    <t xml:space="preserve">  Sting  </t>
  </si>
  <si>
    <t xml:space="preserve">  SY Signet  </t>
  </si>
  <si>
    <t xml:space="preserve">  SY Solar  </t>
  </si>
  <si>
    <t xml:space="preserve">  SY419544  </t>
  </si>
  <si>
    <t xml:space="preserve">  SY421004  </t>
  </si>
  <si>
    <t xml:space="preserve">  SY421071  </t>
  </si>
  <si>
    <t xml:space="preserve">  Wish  </t>
  </si>
  <si>
    <t>Meldug dækning</t>
  </si>
  <si>
    <t>Skridning</t>
  </si>
  <si>
    <t>Modning</t>
  </si>
  <si>
    <t>Forholdstal i udbytte i landsforsøg</t>
  </si>
  <si>
    <t>Gennemsnit af år
 med resultater</t>
  </si>
  <si>
    <t>Max angrebsgrad</t>
  </si>
  <si>
    <t>Sortsnavn</t>
  </si>
  <si>
    <t>5 dage</t>
  </si>
  <si>
    <t>15 cm</t>
  </si>
  <si>
    <t>Arealer i opformering</t>
  </si>
  <si>
    <t>ha</t>
  </si>
  <si>
    <t>Strålængde</t>
  </si>
  <si>
    <t>cm</t>
  </si>
  <si>
    <t>dato for</t>
  </si>
  <si>
    <t>Bladplet dækning</t>
  </si>
  <si>
    <t>%</t>
  </si>
  <si>
    <t>Skoldplet dækning</t>
  </si>
  <si>
    <t>Bygrust dækning</t>
  </si>
  <si>
    <t>Bemærkning</t>
  </si>
  <si>
    <t>Sortsoversigt til brug ved sammensætning af sortsblandinger af vårbyg i efteråret 2023</t>
  </si>
  <si>
    <t>Vedlagte sider er en oversigt over godkendte sorter af vårbyg, der har deltaget i observationsparcellerne i 2023. Til venstre for sortsnavnet kan være noteret en bemærkning, der angiver årsagen til, at en sort ikke kan anvendes i sortsblandinger. Sortsblandinger, der var godkendt i sæson 2022/2023 er vist som regneeksempel i forhold til de nye kriterier. Såfremt en blanding ikke opfylder kriterierne for at blive godkendt i denne sæson, er årsagen angivet i venstre kolonne ud for sortsblandingen. De sortsblandinger fra forrige sæson, der ikke er vist regneeksemplerfor, kan ikke godkendes, fordi en eller flere af de indgående sorter i blandingerne ikke har deltaget i landsforsøgenen i 2023.</t>
  </si>
  <si>
    <t>Gennemsnit af de 5 sorter med største arealer i opformering i 2023</t>
  </si>
  <si>
    <t>Gennemsnit</t>
  </si>
  <si>
    <t>Sortsblandinger godkendt i 2022-2023:</t>
  </si>
  <si>
    <t>Udbytte</t>
  </si>
  <si>
    <t>Blanding 1237</t>
  </si>
  <si>
    <t>Forskel</t>
  </si>
  <si>
    <t>10 cm</t>
  </si>
  <si>
    <t>OK</t>
  </si>
  <si>
    <t>Blanding 1238</t>
  </si>
  <si>
    <t>Evergreen</t>
  </si>
  <si>
    <t>Udgår - sorten Evergreen ikke i forsøg</t>
  </si>
  <si>
    <t>Blanding 1239</t>
  </si>
  <si>
    <t>3 dage</t>
  </si>
  <si>
    <t>8 cm</t>
  </si>
  <si>
    <t>Blanding 1240</t>
  </si>
  <si>
    <t>Blanding 1241</t>
  </si>
  <si>
    <t>Blanding 1242</t>
  </si>
  <si>
    <t>Blanding 1243</t>
  </si>
  <si>
    <t>1 cm</t>
  </si>
  <si>
    <t>Blanding 1244</t>
  </si>
  <si>
    <t>Flair</t>
  </si>
  <si>
    <t>Udgår - sorten Flair ikke i forsøg</t>
  </si>
  <si>
    <t>Blanding 1245</t>
  </si>
  <si>
    <t>Blanding 1246</t>
  </si>
  <si>
    <t>KWS Irina</t>
  </si>
  <si>
    <t>LG Bronco</t>
  </si>
  <si>
    <t>Scholar</t>
  </si>
  <si>
    <t>Udgår - sorter KWS Irina, LG Bronco og Scholar ikke i forsøg</t>
  </si>
  <si>
    <t>Blanding 1247</t>
  </si>
  <si>
    <t>Udgår - sorter LG Bronco og Scholar ikke i forsøg</t>
  </si>
  <si>
    <t>Blanding 1248</t>
  </si>
  <si>
    <t>Blanding 1249</t>
  </si>
  <si>
    <t>Blanding 1250</t>
  </si>
  <si>
    <t>Blanding 1251</t>
  </si>
  <si>
    <t>Udgår - sorten Scholar ikke i forsøg</t>
  </si>
  <si>
    <t>Blanding 1252</t>
  </si>
  <si>
    <t>Udgår - sorter Evergreen og Scholar ikke i forsøg</t>
  </si>
  <si>
    <t>Laureate (i forsøg i 2022)</t>
  </si>
  <si>
    <t>2 dage</t>
  </si>
  <si>
    <t>*</t>
  </si>
  <si>
    <t>*benytter 2</t>
  </si>
  <si>
    <t>Forlænges Sæson 2023-20204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</si>
</sst>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/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7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2" fillId="0" borderId="0" xfId="0" applyFont="1"/>
    <xf numFmtId="164" fontId="4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 xr:uid="{C9739016-8F2D-4B62-8897-43526ADD025C}"/>
    <cellStyle name="Normal 3" xfId="1" xr:uid="{31157B04-38B5-4F95-9183-15DE73991BF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1123362</xdr:colOff>
      <xdr:row>2</xdr:row>
      <xdr:rowOff>133350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E431BDF-1077-4A98-8EFE-66CC364BB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4746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10"/>
  <sheetViews>
    <sheetView tabSelected="1" workbookViewId="0">
      <pane ySplit="17" topLeftCell="A123" activePane="bottomLeft" state="frozen"/>
      <selection pane="bottomLeft" activeCell="A132" sqref="A132"/>
    </sheetView>
  </sheetViews>
  <sheetFormatPr defaultColWidth="9" defaultRowHeight="15" x14ac:dyDescent="0.25"/>
  <cols>
    <col min="1" max="1" width="30.5" style="1" bestFit="1" customWidth="1"/>
    <col min="2" max="2" width="21.875" style="1" customWidth="1"/>
    <col min="3" max="4" width="18.25" style="1" bestFit="1" customWidth="1"/>
    <col min="5" max="5" width="19.5" style="1" bestFit="1" customWidth="1"/>
    <col min="6" max="6" width="18.875" style="1" bestFit="1" customWidth="1"/>
    <col min="7" max="7" width="17.125" style="1" bestFit="1" customWidth="1"/>
    <col min="8" max="8" width="16.75" style="1" bestFit="1" customWidth="1"/>
    <col min="9" max="9" width="14.75" style="1" bestFit="1" customWidth="1"/>
    <col min="10" max="10" width="17.875" style="1" bestFit="1" customWidth="1"/>
    <col min="11" max="11" width="13.625" style="1" bestFit="1" customWidth="1"/>
    <col min="12" max="12" width="9" style="1" customWidth="1"/>
    <col min="13" max="16384" width="9" style="1"/>
  </cols>
  <sheetData>
    <row r="5" spans="1:16" x14ac:dyDescent="0.25">
      <c r="A5" s="22" t="s">
        <v>69</v>
      </c>
      <c r="B5" s="22"/>
      <c r="C5" s="22"/>
      <c r="D5" s="22"/>
      <c r="E5" s="22"/>
      <c r="F5" s="22"/>
      <c r="G5" s="22"/>
      <c r="H5" s="22"/>
      <c r="I5" s="22"/>
      <c r="J5" s="22"/>
    </row>
    <row r="7" spans="1:16" x14ac:dyDescent="0.25">
      <c r="A7" s="23" t="s">
        <v>70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6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6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6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6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5">
      <c r="B13" s="3" t="s">
        <v>56</v>
      </c>
      <c r="C13" s="3" t="s">
        <v>50</v>
      </c>
      <c r="D13" s="3" t="s">
        <v>67</v>
      </c>
      <c r="E13" s="3" t="s">
        <v>66</v>
      </c>
      <c r="F13" s="3" t="s">
        <v>64</v>
      </c>
      <c r="G13" s="3" t="s">
        <v>51</v>
      </c>
      <c r="H13" s="3" t="s">
        <v>52</v>
      </c>
      <c r="I13" s="3" t="s">
        <v>61</v>
      </c>
      <c r="J13" s="3" t="s">
        <v>59</v>
      </c>
      <c r="K13" s="21" t="s">
        <v>53</v>
      </c>
      <c r="L13" s="21"/>
      <c r="M13" s="21"/>
      <c r="N13" s="21"/>
      <c r="O13" s="21"/>
      <c r="P13" s="21"/>
    </row>
    <row r="14" spans="1:16" x14ac:dyDescent="0.25">
      <c r="C14" s="3" t="s">
        <v>65</v>
      </c>
      <c r="D14" s="3" t="s">
        <v>65</v>
      </c>
      <c r="E14" s="3" t="s">
        <v>65</v>
      </c>
      <c r="F14" s="3" t="s">
        <v>65</v>
      </c>
      <c r="G14" s="3" t="s">
        <v>63</v>
      </c>
      <c r="H14" s="3" t="s">
        <v>63</v>
      </c>
      <c r="I14" s="3" t="s">
        <v>62</v>
      </c>
      <c r="J14" s="3" t="s">
        <v>60</v>
      </c>
      <c r="K14" s="3"/>
    </row>
    <row r="15" spans="1:16" x14ac:dyDescent="0.25">
      <c r="C15" s="3">
        <v>2023</v>
      </c>
      <c r="D15" s="3">
        <v>2023</v>
      </c>
      <c r="E15" s="3">
        <v>2022</v>
      </c>
      <c r="F15" s="3">
        <v>2023</v>
      </c>
      <c r="G15" s="3">
        <v>2023</v>
      </c>
      <c r="H15" s="3">
        <v>2022</v>
      </c>
      <c r="I15" s="3">
        <v>2023</v>
      </c>
      <c r="J15" s="3">
        <v>2023</v>
      </c>
      <c r="K15" s="3"/>
    </row>
    <row r="16" spans="1:16" x14ac:dyDescent="0.25">
      <c r="B16" s="2" t="s">
        <v>55</v>
      </c>
      <c r="C16" s="13">
        <v>0</v>
      </c>
      <c r="D16" s="13">
        <v>23.475000000000001</v>
      </c>
      <c r="E16" s="13">
        <v>2</v>
      </c>
      <c r="F16" s="13">
        <v>0.06</v>
      </c>
      <c r="H16" s="3" t="s">
        <v>57</v>
      </c>
      <c r="I16" s="3" t="s">
        <v>58</v>
      </c>
      <c r="J16" s="3"/>
    </row>
    <row r="17" spans="1:16" ht="45" x14ac:dyDescent="0.25">
      <c r="A17" s="7" t="s">
        <v>68</v>
      </c>
      <c r="K17" s="6" t="s">
        <v>54</v>
      </c>
      <c r="L17" s="3">
        <v>2023</v>
      </c>
      <c r="M17" s="3">
        <v>2022</v>
      </c>
      <c r="N17" s="3">
        <v>2021</v>
      </c>
      <c r="O17" s="3">
        <v>2020</v>
      </c>
      <c r="P17" s="3">
        <v>2019</v>
      </c>
    </row>
    <row r="18" spans="1:16" x14ac:dyDescent="0.25">
      <c r="B18" s="1" t="s">
        <v>1</v>
      </c>
      <c r="C18" s="10">
        <v>0</v>
      </c>
      <c r="D18" s="10">
        <v>13</v>
      </c>
      <c r="E18" s="10">
        <v>8</v>
      </c>
      <c r="F18" s="10">
        <v>0</v>
      </c>
      <c r="G18" s="4">
        <v>37054</v>
      </c>
      <c r="H18" s="4">
        <v>37103</v>
      </c>
      <c r="I18" s="2">
        <v>55</v>
      </c>
      <c r="J18" s="10">
        <v>27</v>
      </c>
      <c r="K18" s="9">
        <f>AVERAGE(L18:P18)</f>
        <v>104</v>
      </c>
      <c r="L18" s="2">
        <v>103</v>
      </c>
      <c r="M18" s="2">
        <v>106</v>
      </c>
      <c r="N18" s="2">
        <v>103</v>
      </c>
      <c r="O18" s="2" t="s">
        <v>0</v>
      </c>
      <c r="P18" s="2" t="s">
        <v>0</v>
      </c>
    </row>
    <row r="19" spans="1:16" x14ac:dyDescent="0.25">
      <c r="B19" s="1" t="s">
        <v>2</v>
      </c>
      <c r="C19" s="10">
        <v>0</v>
      </c>
      <c r="D19" s="10">
        <v>6</v>
      </c>
      <c r="E19" s="10">
        <v>1.5</v>
      </c>
      <c r="F19" s="10">
        <v>3.8</v>
      </c>
      <c r="G19" s="4">
        <v>37054</v>
      </c>
      <c r="H19" s="4">
        <v>37104</v>
      </c>
      <c r="I19" s="2">
        <v>53</v>
      </c>
      <c r="J19" s="10">
        <v>773</v>
      </c>
      <c r="K19" s="9">
        <f t="shared" ref="K19:K66" si="0">AVERAGE(L19:P19)</f>
        <v>102.4</v>
      </c>
      <c r="L19" s="2">
        <v>100</v>
      </c>
      <c r="M19" s="2">
        <v>103</v>
      </c>
      <c r="N19" s="2">
        <v>102</v>
      </c>
      <c r="O19" s="2">
        <v>104</v>
      </c>
      <c r="P19" s="2">
        <v>103</v>
      </c>
    </row>
    <row r="20" spans="1:16" x14ac:dyDescent="0.25">
      <c r="B20" s="1" t="s">
        <v>3</v>
      </c>
      <c r="C20" s="10">
        <v>0</v>
      </c>
      <c r="D20" s="10">
        <v>17</v>
      </c>
      <c r="E20" s="10">
        <v>4</v>
      </c>
      <c r="F20" s="10">
        <v>0.03</v>
      </c>
      <c r="G20" s="4">
        <v>37054</v>
      </c>
      <c r="H20" s="4">
        <v>37101</v>
      </c>
      <c r="I20" s="2">
        <v>50</v>
      </c>
      <c r="J20" s="10">
        <v>761.5</v>
      </c>
      <c r="K20" s="9">
        <f t="shared" si="0"/>
        <v>103.33333333333333</v>
      </c>
      <c r="L20" s="2">
        <v>102</v>
      </c>
      <c r="M20" s="2">
        <v>104</v>
      </c>
      <c r="N20" s="2">
        <v>104</v>
      </c>
      <c r="O20" s="2" t="s">
        <v>0</v>
      </c>
      <c r="P20" s="2" t="s">
        <v>0</v>
      </c>
    </row>
    <row r="21" spans="1:16" x14ac:dyDescent="0.25">
      <c r="B21" s="1" t="s">
        <v>4</v>
      </c>
      <c r="C21" s="10">
        <v>17</v>
      </c>
      <c r="D21" s="10">
        <v>7</v>
      </c>
      <c r="E21" s="10" t="s">
        <v>0</v>
      </c>
      <c r="F21" s="10">
        <v>0</v>
      </c>
      <c r="G21" s="4">
        <v>37054</v>
      </c>
      <c r="H21" s="4" t="s">
        <v>5</v>
      </c>
      <c r="I21" s="2">
        <v>51</v>
      </c>
      <c r="J21" s="10"/>
      <c r="K21" s="9">
        <f t="shared" si="0"/>
        <v>104</v>
      </c>
      <c r="L21" s="2">
        <v>104</v>
      </c>
      <c r="M21" s="2" t="s">
        <v>0</v>
      </c>
      <c r="N21" s="2" t="s">
        <v>0</v>
      </c>
      <c r="O21" s="2" t="s">
        <v>0</v>
      </c>
      <c r="P21" s="2" t="s">
        <v>0</v>
      </c>
    </row>
    <row r="22" spans="1:16" x14ac:dyDescent="0.25">
      <c r="B22" s="1" t="s">
        <v>6</v>
      </c>
      <c r="C22" s="10">
        <v>0</v>
      </c>
      <c r="D22" s="10">
        <v>0.9</v>
      </c>
      <c r="E22" s="10">
        <v>1.6</v>
      </c>
      <c r="F22" s="10">
        <v>0</v>
      </c>
      <c r="G22" s="4">
        <v>37055</v>
      </c>
      <c r="H22" s="4">
        <v>37104</v>
      </c>
      <c r="I22" s="2">
        <v>49</v>
      </c>
      <c r="J22" s="10"/>
      <c r="K22" s="9">
        <f t="shared" si="0"/>
        <v>96.666666666666671</v>
      </c>
      <c r="L22" s="2">
        <v>94</v>
      </c>
      <c r="M22" s="2">
        <v>99</v>
      </c>
      <c r="N22" s="2">
        <v>97</v>
      </c>
      <c r="O22" s="2" t="s">
        <v>0</v>
      </c>
      <c r="P22" s="2" t="s">
        <v>0</v>
      </c>
    </row>
    <row r="23" spans="1:16" x14ac:dyDescent="0.25">
      <c r="B23" s="1" t="s">
        <v>7</v>
      </c>
      <c r="C23" s="10">
        <v>0</v>
      </c>
      <c r="D23" s="10">
        <v>15</v>
      </c>
      <c r="E23" s="10">
        <v>2.5</v>
      </c>
      <c r="F23" s="10">
        <v>0</v>
      </c>
      <c r="G23" s="4">
        <v>37055</v>
      </c>
      <c r="H23" s="4">
        <v>37106</v>
      </c>
      <c r="I23" s="2">
        <v>52</v>
      </c>
      <c r="J23" s="10">
        <v>192</v>
      </c>
      <c r="K23" s="9">
        <f t="shared" si="0"/>
        <v>98</v>
      </c>
      <c r="L23" s="2">
        <v>94</v>
      </c>
      <c r="M23" s="2">
        <v>101</v>
      </c>
      <c r="N23" s="2">
        <v>99</v>
      </c>
      <c r="O23" s="2" t="s">
        <v>0</v>
      </c>
      <c r="P23" s="2" t="s">
        <v>0</v>
      </c>
    </row>
    <row r="24" spans="1:16" x14ac:dyDescent="0.25">
      <c r="A24" s="1" t="s">
        <v>74</v>
      </c>
      <c r="B24" s="1" t="s">
        <v>8</v>
      </c>
      <c r="C24" s="10">
        <v>0</v>
      </c>
      <c r="D24" s="10">
        <v>20</v>
      </c>
      <c r="E24" s="10" t="s">
        <v>0</v>
      </c>
      <c r="F24" s="10">
        <v>0</v>
      </c>
      <c r="G24" s="4">
        <v>37054</v>
      </c>
      <c r="H24" s="4" t="s">
        <v>5</v>
      </c>
      <c r="I24" s="2">
        <v>52</v>
      </c>
      <c r="J24" s="10">
        <v>19</v>
      </c>
      <c r="K24" s="9">
        <f t="shared" si="0"/>
        <v>95</v>
      </c>
      <c r="L24" s="2">
        <v>95</v>
      </c>
      <c r="M24" s="2" t="s">
        <v>0</v>
      </c>
      <c r="N24" s="2" t="s">
        <v>0</v>
      </c>
      <c r="O24" s="2" t="s">
        <v>0</v>
      </c>
      <c r="P24" s="2" t="s">
        <v>0</v>
      </c>
    </row>
    <row r="25" spans="1:16" x14ac:dyDescent="0.25">
      <c r="A25" s="1" t="s">
        <v>74</v>
      </c>
      <c r="B25" s="1" t="s">
        <v>9</v>
      </c>
      <c r="C25" s="10">
        <v>0</v>
      </c>
      <c r="D25" s="10">
        <v>26</v>
      </c>
      <c r="E25" s="10" t="s">
        <v>0</v>
      </c>
      <c r="F25" s="10">
        <v>0</v>
      </c>
      <c r="G25" s="4">
        <v>37055</v>
      </c>
      <c r="H25" s="4" t="s">
        <v>5</v>
      </c>
      <c r="I25" s="2">
        <v>53</v>
      </c>
      <c r="J25" s="10"/>
      <c r="K25" s="9">
        <f t="shared" si="0"/>
        <v>96</v>
      </c>
      <c r="L25" s="2">
        <v>96</v>
      </c>
      <c r="M25" s="2" t="s">
        <v>0</v>
      </c>
      <c r="N25" s="2" t="s">
        <v>0</v>
      </c>
      <c r="O25" s="2" t="s">
        <v>0</v>
      </c>
      <c r="P25" s="2" t="s">
        <v>0</v>
      </c>
    </row>
    <row r="26" spans="1:16" x14ac:dyDescent="0.25">
      <c r="A26" s="1" t="s">
        <v>74</v>
      </c>
      <c r="B26" s="1" t="s">
        <v>10</v>
      </c>
      <c r="C26" s="10">
        <v>0</v>
      </c>
      <c r="D26" s="10">
        <v>6</v>
      </c>
      <c r="E26" s="10" t="s">
        <v>0</v>
      </c>
      <c r="F26" s="10">
        <v>0</v>
      </c>
      <c r="G26" s="4">
        <v>37056</v>
      </c>
      <c r="H26" s="4" t="s">
        <v>5</v>
      </c>
      <c r="I26" s="2">
        <v>55</v>
      </c>
      <c r="J26" s="10">
        <v>14</v>
      </c>
      <c r="K26" s="9">
        <f t="shared" si="0"/>
        <v>92</v>
      </c>
      <c r="L26" s="2">
        <v>92</v>
      </c>
      <c r="M26" s="2" t="s">
        <v>0</v>
      </c>
      <c r="N26" s="2" t="s">
        <v>0</v>
      </c>
      <c r="O26" s="2" t="s">
        <v>0</v>
      </c>
      <c r="P26" s="2" t="s">
        <v>0</v>
      </c>
    </row>
    <row r="27" spans="1:16" x14ac:dyDescent="0.25">
      <c r="B27" s="1" t="s">
        <v>11</v>
      </c>
      <c r="C27" s="10">
        <v>0</v>
      </c>
      <c r="D27" s="10">
        <v>12</v>
      </c>
      <c r="E27" s="10">
        <v>1</v>
      </c>
      <c r="F27" s="10">
        <v>0</v>
      </c>
      <c r="G27" s="4">
        <v>37055</v>
      </c>
      <c r="H27" s="4">
        <v>37100</v>
      </c>
      <c r="I27" s="2">
        <v>46</v>
      </c>
      <c r="J27" s="10">
        <v>501</v>
      </c>
      <c r="K27" s="9">
        <f t="shared" si="0"/>
        <v>99.4</v>
      </c>
      <c r="L27" s="2">
        <v>98</v>
      </c>
      <c r="M27" s="2">
        <v>100</v>
      </c>
      <c r="N27" s="2">
        <v>101</v>
      </c>
      <c r="O27" s="2">
        <v>99</v>
      </c>
      <c r="P27" s="2">
        <v>99</v>
      </c>
    </row>
    <row r="28" spans="1:16" x14ac:dyDescent="0.25">
      <c r="B28" s="1" t="s">
        <v>12</v>
      </c>
      <c r="C28" s="10">
        <v>0</v>
      </c>
      <c r="D28" s="10">
        <v>16</v>
      </c>
      <c r="E28" s="10">
        <v>0.25</v>
      </c>
      <c r="F28" s="10">
        <v>0</v>
      </c>
      <c r="G28" s="4">
        <v>37055</v>
      </c>
      <c r="H28" s="4">
        <v>37105</v>
      </c>
      <c r="I28" s="2">
        <v>51</v>
      </c>
      <c r="J28" s="10">
        <v>2316.5700000000002</v>
      </c>
      <c r="K28" s="9">
        <f t="shared" si="0"/>
        <v>103</v>
      </c>
      <c r="L28" s="2">
        <v>99</v>
      </c>
      <c r="M28" s="2">
        <v>104</v>
      </c>
      <c r="N28" s="2">
        <v>105</v>
      </c>
      <c r="O28" s="2">
        <v>105</v>
      </c>
      <c r="P28" s="2">
        <v>102</v>
      </c>
    </row>
    <row r="29" spans="1:16" x14ac:dyDescent="0.25">
      <c r="B29" s="1" t="s">
        <v>13</v>
      </c>
      <c r="C29" s="10">
        <v>0</v>
      </c>
      <c r="D29" s="10">
        <v>12</v>
      </c>
      <c r="E29" s="10">
        <v>3</v>
      </c>
      <c r="F29" s="10">
        <v>0.13</v>
      </c>
      <c r="G29" s="4">
        <v>37055</v>
      </c>
      <c r="H29" s="4">
        <v>37105</v>
      </c>
      <c r="I29" s="2">
        <v>51</v>
      </c>
      <c r="J29" s="10">
        <v>98</v>
      </c>
      <c r="K29" s="9">
        <f t="shared" si="0"/>
        <v>102</v>
      </c>
      <c r="L29" s="2">
        <v>98</v>
      </c>
      <c r="M29" s="2">
        <v>103</v>
      </c>
      <c r="N29" s="2">
        <v>105</v>
      </c>
      <c r="O29" s="2">
        <v>102</v>
      </c>
      <c r="P29" s="2" t="s">
        <v>0</v>
      </c>
    </row>
    <row r="30" spans="1:16" x14ac:dyDescent="0.25">
      <c r="B30" s="1" t="s">
        <v>14</v>
      </c>
      <c r="C30" s="10">
        <v>10</v>
      </c>
      <c r="D30" s="10">
        <v>15</v>
      </c>
      <c r="E30" s="10">
        <v>0.05</v>
      </c>
      <c r="F30" s="10">
        <v>0</v>
      </c>
      <c r="G30" s="4">
        <v>37054</v>
      </c>
      <c r="H30" s="4">
        <v>37102</v>
      </c>
      <c r="I30" s="2">
        <v>51</v>
      </c>
      <c r="J30" s="10">
        <v>121.5</v>
      </c>
      <c r="K30" s="9">
        <f t="shared" si="0"/>
        <v>98.6</v>
      </c>
      <c r="L30" s="2">
        <v>95</v>
      </c>
      <c r="M30" s="2">
        <v>98</v>
      </c>
      <c r="N30" s="2">
        <v>98</v>
      </c>
      <c r="O30" s="2">
        <v>101</v>
      </c>
      <c r="P30" s="2">
        <v>101</v>
      </c>
    </row>
    <row r="31" spans="1:16" x14ac:dyDescent="0.25">
      <c r="B31" s="1" t="s">
        <v>15</v>
      </c>
      <c r="C31" s="10">
        <v>0</v>
      </c>
      <c r="D31" s="10">
        <v>16</v>
      </c>
      <c r="E31" s="10">
        <v>1.6</v>
      </c>
      <c r="F31" s="10">
        <v>0</v>
      </c>
      <c r="G31" s="4">
        <v>37055</v>
      </c>
      <c r="H31" s="4">
        <v>37106</v>
      </c>
      <c r="I31" s="2">
        <v>49</v>
      </c>
      <c r="J31" s="10">
        <v>16</v>
      </c>
      <c r="K31" s="9">
        <f t="shared" si="0"/>
        <v>100.5</v>
      </c>
      <c r="L31" s="2">
        <v>96</v>
      </c>
      <c r="M31" s="2">
        <v>105</v>
      </c>
      <c r="N31" s="2" t="s">
        <v>0</v>
      </c>
      <c r="O31" s="2" t="s">
        <v>0</v>
      </c>
      <c r="P31" s="2" t="s">
        <v>0</v>
      </c>
    </row>
    <row r="32" spans="1:16" x14ac:dyDescent="0.25">
      <c r="B32" s="1" t="s">
        <v>16</v>
      </c>
      <c r="C32" s="10">
        <v>0</v>
      </c>
      <c r="D32" s="10">
        <v>7</v>
      </c>
      <c r="E32" s="10" t="s">
        <v>0</v>
      </c>
      <c r="F32" s="10">
        <v>0</v>
      </c>
      <c r="G32" s="4">
        <v>37056</v>
      </c>
      <c r="H32" s="4" t="s">
        <v>5</v>
      </c>
      <c r="I32" s="2">
        <v>48</v>
      </c>
      <c r="J32" s="10"/>
      <c r="K32" s="9">
        <f t="shared" si="0"/>
        <v>101</v>
      </c>
      <c r="L32" s="2">
        <v>101</v>
      </c>
      <c r="M32" s="2" t="s">
        <v>0</v>
      </c>
      <c r="N32" s="2" t="s">
        <v>0</v>
      </c>
      <c r="O32" s="2" t="s">
        <v>0</v>
      </c>
      <c r="P32" s="2" t="s">
        <v>0</v>
      </c>
    </row>
    <row r="33" spans="1:16" x14ac:dyDescent="0.25">
      <c r="B33" s="1" t="s">
        <v>17</v>
      </c>
      <c r="C33" s="10">
        <v>0</v>
      </c>
      <c r="D33" s="10">
        <v>14</v>
      </c>
      <c r="E33" s="10">
        <v>0.5</v>
      </c>
      <c r="F33" s="10">
        <v>0.03</v>
      </c>
      <c r="G33" s="4">
        <v>37052</v>
      </c>
      <c r="H33" s="4">
        <v>37102</v>
      </c>
      <c r="I33" s="2">
        <v>53</v>
      </c>
      <c r="J33" s="10">
        <v>329</v>
      </c>
      <c r="K33" s="9">
        <f t="shared" si="0"/>
        <v>100.5</v>
      </c>
      <c r="L33" s="2">
        <v>99</v>
      </c>
      <c r="M33" s="2">
        <v>101</v>
      </c>
      <c r="N33" s="2">
        <v>101</v>
      </c>
      <c r="O33" s="2">
        <v>101</v>
      </c>
      <c r="P33" s="2" t="s">
        <v>0</v>
      </c>
    </row>
    <row r="34" spans="1:16" x14ac:dyDescent="0.25">
      <c r="B34" s="18" t="s">
        <v>108</v>
      </c>
      <c r="C34" s="10">
        <v>0</v>
      </c>
      <c r="D34" s="10">
        <v>16</v>
      </c>
      <c r="E34" s="10">
        <v>3</v>
      </c>
      <c r="F34" s="10">
        <v>0.2</v>
      </c>
      <c r="G34" s="4"/>
      <c r="H34" s="4">
        <v>45137</v>
      </c>
      <c r="I34" s="2">
        <v>66</v>
      </c>
      <c r="J34" s="10">
        <v>5887.59</v>
      </c>
      <c r="K34" s="9">
        <f t="shared" si="0"/>
        <v>103</v>
      </c>
      <c r="L34" s="2"/>
      <c r="M34" s="2">
        <v>103</v>
      </c>
      <c r="N34" s="2">
        <v>104</v>
      </c>
      <c r="O34" s="2">
        <v>103</v>
      </c>
      <c r="P34" s="2">
        <v>102</v>
      </c>
    </row>
    <row r="35" spans="1:16" x14ac:dyDescent="0.25">
      <c r="B35" s="1" t="s">
        <v>18</v>
      </c>
      <c r="C35" s="10">
        <v>0</v>
      </c>
      <c r="D35" s="10">
        <v>14</v>
      </c>
      <c r="E35" s="10">
        <v>2.8</v>
      </c>
      <c r="F35" s="10">
        <v>0.13</v>
      </c>
      <c r="G35" s="4">
        <v>37055</v>
      </c>
      <c r="H35" s="4">
        <v>37105</v>
      </c>
      <c r="I35" s="2">
        <v>52</v>
      </c>
      <c r="J35" s="10"/>
      <c r="K35" s="9">
        <f t="shared" si="0"/>
        <v>99.5</v>
      </c>
      <c r="L35" s="2">
        <v>97</v>
      </c>
      <c r="M35" s="2">
        <v>99</v>
      </c>
      <c r="N35" s="2">
        <v>101</v>
      </c>
      <c r="O35" s="2">
        <v>101</v>
      </c>
      <c r="P35" s="2" t="s">
        <v>0</v>
      </c>
    </row>
    <row r="36" spans="1:16" x14ac:dyDescent="0.25">
      <c r="A36" s="1" t="s">
        <v>74</v>
      </c>
      <c r="B36" s="1" t="s">
        <v>19</v>
      </c>
      <c r="C36" s="10">
        <v>0</v>
      </c>
      <c r="D36" s="10">
        <v>0.31</v>
      </c>
      <c r="E36" s="10" t="s">
        <v>0</v>
      </c>
      <c r="F36" s="10">
        <v>2</v>
      </c>
      <c r="G36" s="4">
        <v>37057</v>
      </c>
      <c r="H36" s="4" t="s">
        <v>5</v>
      </c>
      <c r="I36" s="2">
        <v>49</v>
      </c>
      <c r="J36" s="10"/>
      <c r="K36" s="9">
        <f t="shared" si="0"/>
        <v>96</v>
      </c>
      <c r="L36" s="2">
        <v>96</v>
      </c>
      <c r="M36" s="2" t="s">
        <v>0</v>
      </c>
      <c r="N36" s="2" t="s">
        <v>0</v>
      </c>
      <c r="O36" s="2" t="s">
        <v>0</v>
      </c>
      <c r="P36" s="2" t="s">
        <v>0</v>
      </c>
    </row>
    <row r="37" spans="1:16" x14ac:dyDescent="0.25">
      <c r="B37" s="1" t="s">
        <v>20</v>
      </c>
      <c r="C37" s="10">
        <v>0</v>
      </c>
      <c r="D37" s="10">
        <v>12</v>
      </c>
      <c r="E37" s="10">
        <v>5</v>
      </c>
      <c r="F37" s="10">
        <v>0.8</v>
      </c>
      <c r="G37" s="4">
        <v>37054</v>
      </c>
      <c r="H37" s="4">
        <v>37105</v>
      </c>
      <c r="I37" s="2">
        <v>52</v>
      </c>
      <c r="J37" s="10"/>
      <c r="K37" s="9">
        <f t="shared" si="0"/>
        <v>103.33333333333333</v>
      </c>
      <c r="L37" s="2">
        <v>102</v>
      </c>
      <c r="M37" s="2">
        <v>104</v>
      </c>
      <c r="N37" s="2">
        <v>104</v>
      </c>
      <c r="O37" s="2" t="s">
        <v>0</v>
      </c>
      <c r="P37" s="2" t="s">
        <v>0</v>
      </c>
    </row>
    <row r="38" spans="1:16" x14ac:dyDescent="0.25">
      <c r="B38" s="1" t="s">
        <v>21</v>
      </c>
      <c r="C38" s="10">
        <v>0</v>
      </c>
      <c r="D38" s="10">
        <v>0.21</v>
      </c>
      <c r="E38" s="10">
        <v>2.5</v>
      </c>
      <c r="F38" s="10">
        <v>0.03</v>
      </c>
      <c r="G38" s="4">
        <v>37056</v>
      </c>
      <c r="H38" s="4">
        <v>37106</v>
      </c>
      <c r="I38" s="2">
        <v>53</v>
      </c>
      <c r="J38" s="10"/>
      <c r="K38" s="9">
        <f t="shared" si="0"/>
        <v>100.66666666666667</v>
      </c>
      <c r="L38" s="2">
        <v>99</v>
      </c>
      <c r="M38" s="2">
        <v>102</v>
      </c>
      <c r="N38" s="2">
        <v>101</v>
      </c>
      <c r="O38" s="2" t="s">
        <v>0</v>
      </c>
      <c r="P38" s="2" t="s">
        <v>0</v>
      </c>
    </row>
    <row r="39" spans="1:16" x14ac:dyDescent="0.25">
      <c r="B39" s="1" t="s">
        <v>22</v>
      </c>
      <c r="C39" s="10">
        <v>0</v>
      </c>
      <c r="D39" s="10">
        <v>12</v>
      </c>
      <c r="E39" s="10">
        <v>2</v>
      </c>
      <c r="F39" s="10">
        <v>4.5</v>
      </c>
      <c r="G39" s="4">
        <v>37056</v>
      </c>
      <c r="H39" s="4">
        <v>37103</v>
      </c>
      <c r="I39" s="2">
        <v>48</v>
      </c>
      <c r="J39" s="10">
        <v>76</v>
      </c>
      <c r="K39" s="9">
        <f t="shared" si="0"/>
        <v>102.25</v>
      </c>
      <c r="L39" s="2">
        <v>101</v>
      </c>
      <c r="M39" s="2">
        <v>102</v>
      </c>
      <c r="N39" s="2">
        <v>103</v>
      </c>
      <c r="O39" s="2">
        <v>103</v>
      </c>
      <c r="P39" s="2" t="s">
        <v>0</v>
      </c>
    </row>
    <row r="40" spans="1:16" x14ac:dyDescent="0.25">
      <c r="B40" s="1" t="s">
        <v>23</v>
      </c>
      <c r="C40" s="10">
        <v>0</v>
      </c>
      <c r="D40" s="10">
        <v>3.8</v>
      </c>
      <c r="E40" s="10" t="s">
        <v>0</v>
      </c>
      <c r="F40" s="10">
        <v>0</v>
      </c>
      <c r="G40" s="4">
        <v>37054</v>
      </c>
      <c r="H40" s="4" t="s">
        <v>5</v>
      </c>
      <c r="I40" s="2">
        <v>51</v>
      </c>
      <c r="J40" s="10"/>
      <c r="K40" s="9">
        <f t="shared" si="0"/>
        <v>101</v>
      </c>
      <c r="L40" s="2">
        <v>101</v>
      </c>
      <c r="M40" s="2" t="s">
        <v>0</v>
      </c>
      <c r="N40" s="2" t="s">
        <v>0</v>
      </c>
      <c r="O40" s="2" t="s">
        <v>0</v>
      </c>
      <c r="P40" s="2" t="s">
        <v>0</v>
      </c>
    </row>
    <row r="41" spans="1:16" x14ac:dyDescent="0.25">
      <c r="B41" s="1" t="s">
        <v>24</v>
      </c>
      <c r="C41" s="10">
        <v>0</v>
      </c>
      <c r="D41" s="10">
        <v>0.34</v>
      </c>
      <c r="E41" s="10" t="s">
        <v>0</v>
      </c>
      <c r="F41" s="10">
        <v>0</v>
      </c>
      <c r="G41" s="4">
        <v>37053</v>
      </c>
      <c r="H41" s="4" t="s">
        <v>5</v>
      </c>
      <c r="I41" s="2">
        <v>47</v>
      </c>
      <c r="J41" s="10">
        <v>2</v>
      </c>
      <c r="K41" s="9">
        <f t="shared" si="0"/>
        <v>99</v>
      </c>
      <c r="L41" s="2">
        <v>99</v>
      </c>
      <c r="M41" s="2" t="s">
        <v>0</v>
      </c>
      <c r="N41" s="2" t="s">
        <v>0</v>
      </c>
      <c r="O41" s="2" t="s">
        <v>0</v>
      </c>
      <c r="P41" s="2" t="s">
        <v>0</v>
      </c>
    </row>
    <row r="42" spans="1:16" x14ac:dyDescent="0.25">
      <c r="B42" s="1" t="s">
        <v>25</v>
      </c>
      <c r="C42" s="10">
        <v>0</v>
      </c>
      <c r="D42" s="10">
        <v>25</v>
      </c>
      <c r="E42" s="10" t="s">
        <v>0</v>
      </c>
      <c r="F42" s="10">
        <v>0</v>
      </c>
      <c r="G42" s="4">
        <v>37054</v>
      </c>
      <c r="H42" s="4" t="s">
        <v>5</v>
      </c>
      <c r="I42" s="2">
        <v>52</v>
      </c>
      <c r="J42" s="10">
        <v>4</v>
      </c>
      <c r="K42" s="9">
        <f t="shared" si="0"/>
        <v>100</v>
      </c>
      <c r="L42" s="2">
        <v>100</v>
      </c>
      <c r="M42" s="2" t="s">
        <v>0</v>
      </c>
      <c r="N42" s="2" t="s">
        <v>0</v>
      </c>
      <c r="O42" s="2" t="s">
        <v>0</v>
      </c>
      <c r="P42" s="2" t="s">
        <v>0</v>
      </c>
    </row>
    <row r="43" spans="1:16" x14ac:dyDescent="0.25">
      <c r="A43" s="1" t="s">
        <v>74</v>
      </c>
      <c r="B43" s="1" t="s">
        <v>26</v>
      </c>
      <c r="C43" s="10">
        <v>0</v>
      </c>
      <c r="D43" s="10">
        <v>13</v>
      </c>
      <c r="E43" s="10" t="s">
        <v>0</v>
      </c>
      <c r="F43" s="10">
        <v>0.13</v>
      </c>
      <c r="G43" s="4">
        <v>37055</v>
      </c>
      <c r="H43" s="4" t="s">
        <v>5</v>
      </c>
      <c r="I43" s="2">
        <v>51</v>
      </c>
      <c r="J43" s="10">
        <v>1</v>
      </c>
      <c r="K43" s="9">
        <f t="shared" si="0"/>
        <v>95</v>
      </c>
      <c r="L43" s="2">
        <v>95</v>
      </c>
      <c r="M43" s="2" t="s">
        <v>0</v>
      </c>
      <c r="N43" s="2" t="s">
        <v>0</v>
      </c>
      <c r="O43" s="2" t="s">
        <v>0</v>
      </c>
      <c r="P43" s="2" t="s">
        <v>0</v>
      </c>
    </row>
    <row r="44" spans="1:16" x14ac:dyDescent="0.25">
      <c r="B44" s="1" t="s">
        <v>27</v>
      </c>
      <c r="C44" s="10">
        <v>0</v>
      </c>
      <c r="D44" s="10">
        <v>13</v>
      </c>
      <c r="E44" s="10">
        <v>0.5</v>
      </c>
      <c r="F44" s="10">
        <v>0</v>
      </c>
      <c r="G44" s="4">
        <v>37055</v>
      </c>
      <c r="H44" s="4">
        <v>37104</v>
      </c>
      <c r="I44" s="2">
        <v>51</v>
      </c>
      <c r="J44" s="10">
        <v>460.6</v>
      </c>
      <c r="K44" s="9">
        <f t="shared" si="0"/>
        <v>103.66666666666667</v>
      </c>
      <c r="L44" s="2">
        <v>102</v>
      </c>
      <c r="M44" s="2">
        <v>105</v>
      </c>
      <c r="N44" s="2">
        <v>104</v>
      </c>
      <c r="O44" s="2" t="s">
        <v>0</v>
      </c>
      <c r="P44" s="2" t="s">
        <v>0</v>
      </c>
    </row>
    <row r="45" spans="1:16" x14ac:dyDescent="0.25">
      <c r="B45" s="1" t="s">
        <v>28</v>
      </c>
      <c r="C45" s="10">
        <v>0</v>
      </c>
      <c r="D45" s="10">
        <v>8</v>
      </c>
      <c r="E45" s="10">
        <v>0.5</v>
      </c>
      <c r="F45" s="10">
        <v>0.03</v>
      </c>
      <c r="G45" s="4">
        <v>37052</v>
      </c>
      <c r="H45" s="4">
        <v>37104</v>
      </c>
      <c r="I45" s="2">
        <v>53</v>
      </c>
      <c r="J45" s="10">
        <v>27.9</v>
      </c>
      <c r="K45" s="9">
        <f t="shared" si="0"/>
        <v>101.5</v>
      </c>
      <c r="L45" s="2">
        <v>99</v>
      </c>
      <c r="M45" s="2">
        <v>104</v>
      </c>
      <c r="N45" s="2" t="s">
        <v>0</v>
      </c>
      <c r="O45" s="2" t="s">
        <v>0</v>
      </c>
      <c r="P45" s="2" t="s">
        <v>0</v>
      </c>
    </row>
    <row r="46" spans="1:16" x14ac:dyDescent="0.25">
      <c r="B46" s="1" t="s">
        <v>29</v>
      </c>
      <c r="C46" s="10">
        <v>0</v>
      </c>
      <c r="D46" s="10">
        <v>11</v>
      </c>
      <c r="E46" s="10">
        <v>13</v>
      </c>
      <c r="F46" s="10">
        <v>0.78</v>
      </c>
      <c r="G46" s="4">
        <v>37057</v>
      </c>
      <c r="H46" s="4">
        <v>37108</v>
      </c>
      <c r="I46" s="2">
        <v>51</v>
      </c>
      <c r="J46" s="10">
        <v>0.45</v>
      </c>
      <c r="K46" s="9">
        <f t="shared" si="0"/>
        <v>100</v>
      </c>
      <c r="L46" s="2">
        <v>95</v>
      </c>
      <c r="M46" s="2">
        <v>105</v>
      </c>
      <c r="N46" s="2" t="s">
        <v>0</v>
      </c>
      <c r="O46" s="2" t="s">
        <v>0</v>
      </c>
      <c r="P46" s="2" t="s">
        <v>0</v>
      </c>
    </row>
    <row r="47" spans="1:16" x14ac:dyDescent="0.25">
      <c r="B47" s="1" t="s">
        <v>30</v>
      </c>
      <c r="C47" s="10">
        <v>0</v>
      </c>
      <c r="D47" s="10">
        <v>8</v>
      </c>
      <c r="E47" s="10">
        <v>1.5</v>
      </c>
      <c r="F47" s="10">
        <v>0.13</v>
      </c>
      <c r="G47" s="4">
        <v>37055</v>
      </c>
      <c r="H47" s="4">
        <v>37106</v>
      </c>
      <c r="I47" s="2">
        <v>52</v>
      </c>
      <c r="J47" s="10">
        <v>56.1</v>
      </c>
      <c r="K47" s="9">
        <f t="shared" si="0"/>
        <v>99</v>
      </c>
      <c r="L47" s="2">
        <v>94</v>
      </c>
      <c r="M47" s="2">
        <v>104</v>
      </c>
      <c r="N47" s="2" t="s">
        <v>0</v>
      </c>
      <c r="O47" s="2" t="s">
        <v>0</v>
      </c>
      <c r="P47" s="2" t="s">
        <v>0</v>
      </c>
    </row>
    <row r="48" spans="1:16" x14ac:dyDescent="0.25">
      <c r="B48" s="1" t="s">
        <v>31</v>
      </c>
      <c r="C48" s="10">
        <v>0</v>
      </c>
      <c r="D48" s="10">
        <v>18</v>
      </c>
      <c r="E48" s="10">
        <v>2.8</v>
      </c>
      <c r="F48" s="10">
        <v>0</v>
      </c>
      <c r="G48" s="4">
        <v>37055</v>
      </c>
      <c r="H48" s="4">
        <v>37106</v>
      </c>
      <c r="I48" s="2">
        <v>45</v>
      </c>
      <c r="J48" s="10">
        <v>44.25</v>
      </c>
      <c r="K48" s="9">
        <f t="shared" si="0"/>
        <v>100.5</v>
      </c>
      <c r="L48" s="2">
        <v>97</v>
      </c>
      <c r="M48" s="2">
        <v>104</v>
      </c>
      <c r="N48" s="2" t="s">
        <v>0</v>
      </c>
      <c r="O48" s="2" t="s">
        <v>0</v>
      </c>
      <c r="P48" s="2" t="s">
        <v>0</v>
      </c>
    </row>
    <row r="49" spans="1:16" x14ac:dyDescent="0.25">
      <c r="A49" s="1" t="s">
        <v>74</v>
      </c>
      <c r="B49" s="1" t="s">
        <v>32</v>
      </c>
      <c r="C49" s="10">
        <v>0</v>
      </c>
      <c r="D49" s="10">
        <v>10</v>
      </c>
      <c r="E49" s="10">
        <v>3</v>
      </c>
      <c r="F49" s="10">
        <v>0</v>
      </c>
      <c r="G49" s="4">
        <v>37057</v>
      </c>
      <c r="H49" s="4">
        <v>37106</v>
      </c>
      <c r="I49" s="2">
        <v>51</v>
      </c>
      <c r="J49" s="10">
        <v>95.3</v>
      </c>
      <c r="K49" s="9">
        <f t="shared" si="0"/>
        <v>96</v>
      </c>
      <c r="L49" s="2">
        <v>90</v>
      </c>
      <c r="M49" s="2">
        <v>102</v>
      </c>
      <c r="N49" s="2" t="s">
        <v>0</v>
      </c>
      <c r="O49" s="2" t="s">
        <v>0</v>
      </c>
      <c r="P49" s="2" t="s">
        <v>0</v>
      </c>
    </row>
    <row r="50" spans="1:16" x14ac:dyDescent="0.25">
      <c r="B50" s="1" t="s">
        <v>33</v>
      </c>
      <c r="C50" s="10">
        <v>0</v>
      </c>
      <c r="D50" s="10">
        <v>13</v>
      </c>
      <c r="E50" s="10">
        <v>7</v>
      </c>
      <c r="F50" s="10">
        <v>0</v>
      </c>
      <c r="G50" s="4">
        <v>37057</v>
      </c>
      <c r="H50" s="4">
        <v>37104</v>
      </c>
      <c r="I50" s="2">
        <v>49</v>
      </c>
      <c r="J50" s="10">
        <v>404</v>
      </c>
      <c r="K50" s="9">
        <f t="shared" si="0"/>
        <v>102.33333333333333</v>
      </c>
      <c r="L50" s="2">
        <v>99</v>
      </c>
      <c r="M50" s="2">
        <v>103</v>
      </c>
      <c r="N50" s="2">
        <v>105</v>
      </c>
      <c r="O50" s="2" t="s">
        <v>0</v>
      </c>
      <c r="P50" s="2" t="s">
        <v>0</v>
      </c>
    </row>
    <row r="51" spans="1:16" x14ac:dyDescent="0.25">
      <c r="B51" s="1" t="s">
        <v>34</v>
      </c>
      <c r="C51" s="10">
        <v>0</v>
      </c>
      <c r="D51" s="10">
        <v>19</v>
      </c>
      <c r="E51" s="10">
        <v>0.5</v>
      </c>
      <c r="F51" s="10">
        <v>0.13</v>
      </c>
      <c r="G51" s="4">
        <v>37056</v>
      </c>
      <c r="H51" s="4">
        <v>37106</v>
      </c>
      <c r="I51" s="2">
        <v>53</v>
      </c>
      <c r="J51" s="10">
        <v>2497</v>
      </c>
      <c r="K51" s="9">
        <f t="shared" si="0"/>
        <v>99.6</v>
      </c>
      <c r="L51" s="2">
        <v>95</v>
      </c>
      <c r="M51" s="2">
        <v>100</v>
      </c>
      <c r="N51" s="2">
        <v>101</v>
      </c>
      <c r="O51" s="2">
        <v>101</v>
      </c>
      <c r="P51" s="2">
        <v>101</v>
      </c>
    </row>
    <row r="52" spans="1:16" x14ac:dyDescent="0.25">
      <c r="B52" s="1" t="s">
        <v>35</v>
      </c>
      <c r="C52" s="10">
        <v>0</v>
      </c>
      <c r="D52" s="10">
        <v>15</v>
      </c>
      <c r="E52" s="10">
        <v>13</v>
      </c>
      <c r="F52" s="10">
        <v>15</v>
      </c>
      <c r="G52" s="4">
        <v>37054</v>
      </c>
      <c r="H52" s="4">
        <v>37102</v>
      </c>
      <c r="I52" s="2">
        <v>55</v>
      </c>
      <c r="J52" s="10">
        <v>849.29</v>
      </c>
      <c r="K52" s="9">
        <f t="shared" si="0"/>
        <v>98.8</v>
      </c>
      <c r="L52" s="2">
        <v>94</v>
      </c>
      <c r="M52" s="2">
        <v>100</v>
      </c>
      <c r="N52" s="2">
        <v>98</v>
      </c>
      <c r="O52" s="2">
        <v>102</v>
      </c>
      <c r="P52" s="2">
        <v>100</v>
      </c>
    </row>
    <row r="53" spans="1:16" ht="14.25" customHeight="1" x14ac:dyDescent="0.25">
      <c r="B53" s="1" t="s">
        <v>36</v>
      </c>
      <c r="C53" s="10">
        <v>0</v>
      </c>
      <c r="D53" s="10">
        <v>9</v>
      </c>
      <c r="E53" s="10" t="s">
        <v>0</v>
      </c>
      <c r="F53" s="10">
        <v>0.03</v>
      </c>
      <c r="G53" s="4">
        <v>37056</v>
      </c>
      <c r="H53" s="4" t="s">
        <v>5</v>
      </c>
      <c r="I53" s="2">
        <v>49</v>
      </c>
      <c r="J53" s="10">
        <v>117</v>
      </c>
      <c r="K53" s="9">
        <f t="shared" si="0"/>
        <v>102.66666666666667</v>
      </c>
      <c r="L53" s="2">
        <v>99</v>
      </c>
      <c r="M53" s="2" t="s">
        <v>0</v>
      </c>
      <c r="N53" s="2">
        <v>104</v>
      </c>
      <c r="O53" s="2">
        <v>105</v>
      </c>
      <c r="P53" s="2" t="s">
        <v>0</v>
      </c>
    </row>
    <row r="54" spans="1:16" x14ac:dyDescent="0.25">
      <c r="B54" s="1" t="s">
        <v>37</v>
      </c>
      <c r="C54" s="10">
        <v>0</v>
      </c>
      <c r="D54" s="10">
        <v>6</v>
      </c>
      <c r="E54" s="10">
        <v>2.6</v>
      </c>
      <c r="F54" s="10">
        <v>0</v>
      </c>
      <c r="G54" s="4">
        <v>37056</v>
      </c>
      <c r="H54" s="4">
        <v>37104</v>
      </c>
      <c r="I54" s="2">
        <v>51</v>
      </c>
      <c r="J54" s="10"/>
      <c r="K54" s="9">
        <f t="shared" si="0"/>
        <v>101.5</v>
      </c>
      <c r="L54" s="2">
        <v>99</v>
      </c>
      <c r="M54" s="2">
        <v>104</v>
      </c>
      <c r="N54" s="2" t="s">
        <v>0</v>
      </c>
      <c r="O54" s="2" t="s">
        <v>0</v>
      </c>
      <c r="P54" s="2" t="s">
        <v>0</v>
      </c>
    </row>
    <row r="55" spans="1:16" x14ac:dyDescent="0.25">
      <c r="A55" s="1" t="s">
        <v>74</v>
      </c>
      <c r="B55" s="1" t="s">
        <v>38</v>
      </c>
      <c r="C55" s="10">
        <v>0</v>
      </c>
      <c r="D55" s="10">
        <v>2.6</v>
      </c>
      <c r="E55" s="10" t="s">
        <v>0</v>
      </c>
      <c r="F55" s="10">
        <v>2.5</v>
      </c>
      <c r="G55" s="4">
        <v>37056</v>
      </c>
      <c r="H55" s="4" t="s">
        <v>5</v>
      </c>
      <c r="I55" s="2">
        <v>55</v>
      </c>
      <c r="J55" s="10"/>
      <c r="K55" s="9">
        <f t="shared" si="0"/>
        <v>96</v>
      </c>
      <c r="L55" s="2">
        <v>96</v>
      </c>
      <c r="M55" s="2" t="s">
        <v>0</v>
      </c>
      <c r="N55" s="2" t="s">
        <v>0</v>
      </c>
      <c r="O55" s="2" t="s">
        <v>0</v>
      </c>
      <c r="P55" s="2" t="s">
        <v>0</v>
      </c>
    </row>
    <row r="56" spans="1:16" x14ac:dyDescent="0.25">
      <c r="B56" s="1" t="s">
        <v>39</v>
      </c>
      <c r="C56" s="10">
        <v>0</v>
      </c>
      <c r="D56" s="10">
        <v>19</v>
      </c>
      <c r="E56" s="10" t="s">
        <v>0</v>
      </c>
      <c r="F56" s="10">
        <v>0</v>
      </c>
      <c r="G56" s="4">
        <v>37054</v>
      </c>
      <c r="H56" s="4" t="s">
        <v>5</v>
      </c>
      <c r="I56" s="2">
        <v>51</v>
      </c>
      <c r="J56" s="10">
        <v>17</v>
      </c>
      <c r="K56" s="9">
        <f t="shared" si="0"/>
        <v>101</v>
      </c>
      <c r="L56" s="2">
        <v>101</v>
      </c>
      <c r="M56" s="2" t="s">
        <v>0</v>
      </c>
      <c r="N56" s="2" t="s">
        <v>0</v>
      </c>
      <c r="O56" s="2" t="s">
        <v>0</v>
      </c>
      <c r="P56" s="2" t="s">
        <v>0</v>
      </c>
    </row>
    <row r="57" spans="1:16" x14ac:dyDescent="0.25">
      <c r="B57" s="1" t="s">
        <v>40</v>
      </c>
      <c r="C57" s="10">
        <v>0</v>
      </c>
      <c r="D57" s="10">
        <v>0.34</v>
      </c>
      <c r="E57" s="10" t="s">
        <v>0</v>
      </c>
      <c r="F57" s="10">
        <v>2.7</v>
      </c>
      <c r="G57" s="4">
        <v>37054</v>
      </c>
      <c r="H57" s="4" t="s">
        <v>5</v>
      </c>
      <c r="I57" s="2">
        <v>54</v>
      </c>
      <c r="J57" s="10"/>
      <c r="K57" s="9">
        <f t="shared" si="0"/>
        <v>104</v>
      </c>
      <c r="L57" s="2">
        <v>104</v>
      </c>
      <c r="M57" s="2" t="s">
        <v>0</v>
      </c>
      <c r="N57" s="2" t="s">
        <v>0</v>
      </c>
      <c r="O57" s="2" t="s">
        <v>0</v>
      </c>
      <c r="P57" s="2" t="s">
        <v>0</v>
      </c>
    </row>
    <row r="58" spans="1:16" x14ac:dyDescent="0.25">
      <c r="B58" s="1" t="s">
        <v>41</v>
      </c>
      <c r="C58" s="10">
        <v>0</v>
      </c>
      <c r="D58" s="10">
        <v>23</v>
      </c>
      <c r="E58" s="10">
        <v>0.5</v>
      </c>
      <c r="F58" s="10">
        <v>0.03</v>
      </c>
      <c r="G58" s="4">
        <v>37056</v>
      </c>
      <c r="H58" s="4">
        <v>37104</v>
      </c>
      <c r="I58" s="2">
        <v>59</v>
      </c>
      <c r="J58" s="10">
        <v>1997.58</v>
      </c>
      <c r="K58" s="9">
        <f t="shared" si="0"/>
        <v>102.8</v>
      </c>
      <c r="L58" s="2">
        <v>100</v>
      </c>
      <c r="M58" s="2">
        <v>103</v>
      </c>
      <c r="N58" s="2">
        <v>103</v>
      </c>
      <c r="O58" s="2">
        <v>104</v>
      </c>
      <c r="P58" s="2">
        <v>104</v>
      </c>
    </row>
    <row r="59" spans="1:16" x14ac:dyDescent="0.25">
      <c r="B59" s="1" t="s">
        <v>42</v>
      </c>
      <c r="C59" s="10">
        <v>0</v>
      </c>
      <c r="D59" s="10">
        <v>4.5999999999999996</v>
      </c>
      <c r="E59" s="10">
        <v>2</v>
      </c>
      <c r="F59" s="10">
        <v>0</v>
      </c>
      <c r="G59" s="4">
        <v>37055</v>
      </c>
      <c r="H59" s="4">
        <v>37102</v>
      </c>
      <c r="I59" s="2">
        <v>56</v>
      </c>
      <c r="J59" s="10">
        <v>1782.49</v>
      </c>
      <c r="K59" s="9">
        <f t="shared" si="0"/>
        <v>102</v>
      </c>
      <c r="L59" s="2">
        <v>98</v>
      </c>
      <c r="M59" s="2">
        <v>103</v>
      </c>
      <c r="N59" s="2">
        <v>102</v>
      </c>
      <c r="O59" s="2">
        <v>105</v>
      </c>
      <c r="P59" s="2">
        <v>102</v>
      </c>
    </row>
    <row r="60" spans="1:16" x14ac:dyDescent="0.25">
      <c r="B60" s="1" t="s">
        <v>43</v>
      </c>
      <c r="C60" s="10">
        <v>10</v>
      </c>
      <c r="D60" s="10">
        <v>17</v>
      </c>
      <c r="E60" s="10" t="s">
        <v>0</v>
      </c>
      <c r="F60" s="10">
        <v>0</v>
      </c>
      <c r="G60" s="4">
        <v>37054</v>
      </c>
      <c r="H60" s="4" t="s">
        <v>5</v>
      </c>
      <c r="I60" s="2">
        <v>52</v>
      </c>
      <c r="J60" s="10"/>
      <c r="K60" s="9">
        <f t="shared" si="0"/>
        <v>97.5</v>
      </c>
      <c r="L60" s="2">
        <v>96</v>
      </c>
      <c r="M60" s="2" t="s">
        <v>0</v>
      </c>
      <c r="N60" s="2">
        <v>99</v>
      </c>
      <c r="O60" s="2" t="s">
        <v>0</v>
      </c>
      <c r="P60" s="2" t="s">
        <v>0</v>
      </c>
    </row>
    <row r="61" spans="1:16" x14ac:dyDescent="0.25">
      <c r="A61" s="1" t="s">
        <v>74</v>
      </c>
      <c r="B61" s="1" t="s">
        <v>44</v>
      </c>
      <c r="C61" s="10">
        <v>0</v>
      </c>
      <c r="D61" s="10">
        <v>12</v>
      </c>
      <c r="E61" s="10" t="s">
        <v>0</v>
      </c>
      <c r="F61" s="10">
        <v>0</v>
      </c>
      <c r="G61" s="4">
        <v>37057</v>
      </c>
      <c r="H61" s="4" t="s">
        <v>5</v>
      </c>
      <c r="I61" s="2">
        <v>51</v>
      </c>
      <c r="J61" s="10"/>
      <c r="K61" s="9">
        <f t="shared" si="0"/>
        <v>96</v>
      </c>
      <c r="L61" s="2">
        <v>96</v>
      </c>
      <c r="M61" s="2" t="s">
        <v>0</v>
      </c>
      <c r="N61" s="2" t="s">
        <v>0</v>
      </c>
      <c r="O61" s="2" t="s">
        <v>0</v>
      </c>
      <c r="P61" s="2" t="s">
        <v>0</v>
      </c>
    </row>
    <row r="62" spans="1:16" x14ac:dyDescent="0.25">
      <c r="B62" s="1" t="s">
        <v>45</v>
      </c>
      <c r="C62" s="10">
        <v>0</v>
      </c>
      <c r="D62" s="10">
        <v>24</v>
      </c>
      <c r="E62" s="10">
        <v>6</v>
      </c>
      <c r="F62" s="10">
        <v>0.13</v>
      </c>
      <c r="G62" s="4">
        <v>37055</v>
      </c>
      <c r="H62" s="4">
        <v>37105</v>
      </c>
      <c r="I62" s="2">
        <v>54</v>
      </c>
      <c r="J62" s="10"/>
      <c r="K62" s="9">
        <f t="shared" si="0"/>
        <v>101.6</v>
      </c>
      <c r="L62" s="2">
        <v>96</v>
      </c>
      <c r="M62" s="2">
        <v>102</v>
      </c>
      <c r="N62" s="2">
        <v>103</v>
      </c>
      <c r="O62" s="2">
        <v>103</v>
      </c>
      <c r="P62" s="2">
        <v>104</v>
      </c>
    </row>
    <row r="63" spans="1:16" x14ac:dyDescent="0.25">
      <c r="B63" s="1" t="s">
        <v>46</v>
      </c>
      <c r="C63" s="10">
        <v>0</v>
      </c>
      <c r="D63" s="10">
        <v>10</v>
      </c>
      <c r="E63" s="10">
        <v>14</v>
      </c>
      <c r="F63" s="10">
        <v>22</v>
      </c>
      <c r="G63" s="4">
        <v>37056</v>
      </c>
      <c r="H63" s="4">
        <v>37107</v>
      </c>
      <c r="I63" s="2">
        <v>50</v>
      </c>
      <c r="J63" s="10"/>
      <c r="K63" s="9">
        <f t="shared" si="0"/>
        <v>98</v>
      </c>
      <c r="L63" s="2">
        <v>93</v>
      </c>
      <c r="M63" s="2">
        <v>103</v>
      </c>
      <c r="N63" s="2" t="s">
        <v>0</v>
      </c>
      <c r="O63" s="2" t="s">
        <v>0</v>
      </c>
      <c r="P63" s="2" t="s">
        <v>0</v>
      </c>
    </row>
    <row r="64" spans="1:16" x14ac:dyDescent="0.25">
      <c r="B64" s="1" t="s">
        <v>47</v>
      </c>
      <c r="C64" s="10">
        <v>23</v>
      </c>
      <c r="D64" s="10">
        <v>13</v>
      </c>
      <c r="E64" s="10" t="s">
        <v>0</v>
      </c>
      <c r="F64" s="10">
        <v>0</v>
      </c>
      <c r="G64" s="4">
        <v>37054</v>
      </c>
      <c r="H64" s="4" t="s">
        <v>5</v>
      </c>
      <c r="I64" s="2">
        <v>52</v>
      </c>
      <c r="J64" s="10"/>
      <c r="K64" s="9">
        <f t="shared" si="0"/>
        <v>97</v>
      </c>
      <c r="L64" s="2">
        <v>97</v>
      </c>
      <c r="M64" s="2" t="s">
        <v>0</v>
      </c>
      <c r="N64" s="2" t="s">
        <v>0</v>
      </c>
      <c r="O64" s="2" t="s">
        <v>0</v>
      </c>
      <c r="P64" s="2" t="s">
        <v>0</v>
      </c>
    </row>
    <row r="65" spans="2:16" x14ac:dyDescent="0.25">
      <c r="B65" s="1" t="s">
        <v>48</v>
      </c>
      <c r="C65" s="10">
        <v>0</v>
      </c>
      <c r="D65" s="10">
        <v>21</v>
      </c>
      <c r="E65" s="10" t="s">
        <v>0</v>
      </c>
      <c r="F65" s="10">
        <v>0.03</v>
      </c>
      <c r="G65" s="4">
        <v>37054</v>
      </c>
      <c r="H65" s="4" t="s">
        <v>5</v>
      </c>
      <c r="I65" s="2">
        <v>53</v>
      </c>
      <c r="J65" s="10"/>
      <c r="K65" s="9">
        <f t="shared" si="0"/>
        <v>98</v>
      </c>
      <c r="L65" s="2">
        <v>98</v>
      </c>
      <c r="M65" s="2" t="s">
        <v>0</v>
      </c>
      <c r="N65" s="2" t="s">
        <v>0</v>
      </c>
      <c r="O65" s="2" t="s">
        <v>0</v>
      </c>
      <c r="P65" s="2" t="s">
        <v>0</v>
      </c>
    </row>
    <row r="66" spans="2:16" x14ac:dyDescent="0.25">
      <c r="B66" s="1" t="s">
        <v>49</v>
      </c>
      <c r="C66" s="10">
        <v>0</v>
      </c>
      <c r="D66" s="10">
        <v>13</v>
      </c>
      <c r="E66" s="10">
        <v>0.55000000000000004</v>
      </c>
      <c r="F66" s="10">
        <v>0.05</v>
      </c>
      <c r="G66" s="4">
        <v>37055</v>
      </c>
      <c r="H66" s="4">
        <v>37101</v>
      </c>
      <c r="I66" s="2">
        <v>52</v>
      </c>
      <c r="J66" s="10">
        <v>1430.21</v>
      </c>
      <c r="K66" s="9">
        <f t="shared" si="0"/>
        <v>102</v>
      </c>
      <c r="L66" s="2">
        <v>100</v>
      </c>
      <c r="M66" s="2">
        <v>103</v>
      </c>
      <c r="N66" s="2">
        <v>100</v>
      </c>
      <c r="O66" s="2">
        <v>104</v>
      </c>
      <c r="P66" s="2">
        <v>103</v>
      </c>
    </row>
    <row r="68" spans="2:16" s="11" customFormat="1" x14ac:dyDescent="0.25"/>
    <row r="69" spans="2:16" x14ac:dyDescent="0.25">
      <c r="B69" s="7" t="s">
        <v>71</v>
      </c>
      <c r="D69" s="2"/>
      <c r="E69" s="2"/>
    </row>
    <row r="70" spans="2:16" x14ac:dyDescent="0.25">
      <c r="B70" s="18" t="s">
        <v>108</v>
      </c>
      <c r="C70" s="10">
        <v>0</v>
      </c>
      <c r="D70" s="10">
        <v>16</v>
      </c>
      <c r="E70" s="10">
        <v>3</v>
      </c>
      <c r="F70" s="10">
        <v>0.2</v>
      </c>
      <c r="G70" s="4"/>
      <c r="H70" s="4">
        <v>45137</v>
      </c>
      <c r="I70" s="2">
        <v>66</v>
      </c>
    </row>
    <row r="71" spans="2:16" x14ac:dyDescent="0.25">
      <c r="B71" s="1" t="s">
        <v>34</v>
      </c>
      <c r="C71" s="2">
        <v>0</v>
      </c>
      <c r="D71" s="2">
        <v>19</v>
      </c>
      <c r="E71" s="2">
        <v>0.5</v>
      </c>
      <c r="F71" s="2">
        <v>0.13</v>
      </c>
      <c r="G71" s="4">
        <v>37056</v>
      </c>
      <c r="H71" s="4">
        <v>37106</v>
      </c>
      <c r="I71" s="2">
        <v>53</v>
      </c>
    </row>
    <row r="72" spans="2:16" x14ac:dyDescent="0.25">
      <c r="B72" s="1" t="s">
        <v>12</v>
      </c>
      <c r="C72" s="2">
        <v>0</v>
      </c>
      <c r="D72" s="2">
        <v>16</v>
      </c>
      <c r="E72" s="2">
        <v>0.25</v>
      </c>
      <c r="F72" s="2">
        <v>0</v>
      </c>
      <c r="G72" s="4">
        <v>37055</v>
      </c>
      <c r="H72" s="4">
        <v>37105</v>
      </c>
      <c r="I72" s="2">
        <v>51</v>
      </c>
      <c r="J72" s="10"/>
    </row>
    <row r="73" spans="2:16" x14ac:dyDescent="0.25">
      <c r="B73" s="1" t="s">
        <v>41</v>
      </c>
      <c r="C73" s="2">
        <v>0</v>
      </c>
      <c r="D73" s="2">
        <v>23</v>
      </c>
      <c r="E73" s="2">
        <v>0.5</v>
      </c>
      <c r="F73" s="2">
        <v>0.03</v>
      </c>
      <c r="G73" s="4">
        <v>37056</v>
      </c>
      <c r="H73" s="4">
        <v>37104</v>
      </c>
      <c r="I73" s="2">
        <v>59</v>
      </c>
    </row>
    <row r="74" spans="2:16" x14ac:dyDescent="0.25">
      <c r="B74" s="1" t="s">
        <v>42</v>
      </c>
      <c r="C74" s="2">
        <v>0</v>
      </c>
      <c r="D74" s="2">
        <v>4.5999999999999996</v>
      </c>
      <c r="E74" s="2">
        <v>2</v>
      </c>
      <c r="F74" s="2">
        <v>0</v>
      </c>
      <c r="G74" s="4">
        <v>37055</v>
      </c>
      <c r="H74" s="4">
        <v>37102</v>
      </c>
      <c r="I74" s="2">
        <v>56</v>
      </c>
    </row>
    <row r="75" spans="2:16" x14ac:dyDescent="0.25">
      <c r="B75" s="5" t="s">
        <v>72</v>
      </c>
      <c r="C75" s="12">
        <f>AVERAGE(C71:C74)</f>
        <v>0</v>
      </c>
      <c r="D75" s="12">
        <f>AVERAGE(D71:D74)</f>
        <v>15.65</v>
      </c>
      <c r="E75" s="12">
        <f>AVERAGE(E71:E74)</f>
        <v>0.8125</v>
      </c>
      <c r="F75" s="12">
        <f>AVERAGE(F71:F74)</f>
        <v>0.04</v>
      </c>
    </row>
    <row r="76" spans="2:16" x14ac:dyDescent="0.25">
      <c r="B76" s="5" t="s">
        <v>55</v>
      </c>
      <c r="C76" s="13">
        <f>C75*1.5</f>
        <v>0</v>
      </c>
      <c r="D76" s="13">
        <f t="shared" ref="D76:F76" si="1">D75*1.5</f>
        <v>23.475000000000001</v>
      </c>
      <c r="E76" s="13" t="s">
        <v>110</v>
      </c>
      <c r="F76" s="13">
        <f t="shared" si="1"/>
        <v>0.06</v>
      </c>
    </row>
    <row r="77" spans="2:16" x14ac:dyDescent="0.25">
      <c r="E77" s="20" t="s">
        <v>111</v>
      </c>
    </row>
    <row r="79" spans="2:16" x14ac:dyDescent="0.25">
      <c r="B79" s="14" t="s">
        <v>73</v>
      </c>
    </row>
    <row r="81" spans="1:9" x14ac:dyDescent="0.25">
      <c r="A81" s="7" t="s">
        <v>78</v>
      </c>
      <c r="B81" s="7" t="s">
        <v>75</v>
      </c>
    </row>
    <row r="82" spans="1:9" x14ac:dyDescent="0.25">
      <c r="B82" s="1" t="s">
        <v>12</v>
      </c>
      <c r="C82" s="10">
        <v>0</v>
      </c>
      <c r="D82" s="10">
        <v>16</v>
      </c>
      <c r="E82" s="10">
        <v>0.25</v>
      </c>
      <c r="F82" s="10">
        <v>0</v>
      </c>
      <c r="G82" s="4">
        <v>37055</v>
      </c>
      <c r="H82" s="4">
        <v>37105</v>
      </c>
      <c r="I82" s="2">
        <v>51</v>
      </c>
    </row>
    <row r="83" spans="1:9" x14ac:dyDescent="0.25">
      <c r="B83" s="1" t="s">
        <v>11</v>
      </c>
      <c r="C83" s="10">
        <v>0</v>
      </c>
      <c r="D83" s="10">
        <v>12</v>
      </c>
      <c r="E83" s="10">
        <v>1</v>
      </c>
      <c r="F83" s="10">
        <v>0</v>
      </c>
      <c r="G83" s="4">
        <v>37055</v>
      </c>
      <c r="H83" s="4">
        <v>37100</v>
      </c>
      <c r="I83" s="2">
        <v>46</v>
      </c>
    </row>
    <row r="84" spans="1:9" x14ac:dyDescent="0.25">
      <c r="B84" s="1" t="s">
        <v>42</v>
      </c>
      <c r="C84" s="10">
        <v>0</v>
      </c>
      <c r="D84" s="10">
        <v>4.5999999999999996</v>
      </c>
      <c r="E84" s="10">
        <v>2</v>
      </c>
      <c r="F84" s="10">
        <v>0</v>
      </c>
      <c r="G84" s="4">
        <v>37055</v>
      </c>
      <c r="H84" s="4">
        <v>37102</v>
      </c>
      <c r="I84" s="2">
        <v>56</v>
      </c>
    </row>
    <row r="85" spans="1:9" x14ac:dyDescent="0.25">
      <c r="B85" s="5" t="s">
        <v>76</v>
      </c>
      <c r="C85" s="12"/>
      <c r="D85" s="12"/>
      <c r="E85" s="12"/>
      <c r="F85" s="12"/>
      <c r="G85" s="3"/>
      <c r="H85" s="3" t="s">
        <v>57</v>
      </c>
      <c r="I85" s="3" t="s">
        <v>77</v>
      </c>
    </row>
    <row r="86" spans="1:9" x14ac:dyDescent="0.25">
      <c r="B86" s="5" t="s">
        <v>72</v>
      </c>
      <c r="C86" s="12">
        <f>AVERAGE(C82:C84)</f>
        <v>0</v>
      </c>
      <c r="D86" s="12">
        <f t="shared" ref="D86:F86" si="2">AVERAGE(D82:D84)</f>
        <v>10.866666666666667</v>
      </c>
      <c r="E86" s="12">
        <f t="shared" si="2"/>
        <v>1.0833333333333333</v>
      </c>
      <c r="F86" s="12">
        <f t="shared" si="2"/>
        <v>0</v>
      </c>
      <c r="G86" s="3"/>
      <c r="H86" s="3"/>
      <c r="I86" s="3"/>
    </row>
    <row r="87" spans="1:9" x14ac:dyDescent="0.25">
      <c r="C87" s="19"/>
      <c r="D87" s="19"/>
      <c r="E87" s="19"/>
      <c r="F87" s="19"/>
    </row>
    <row r="88" spans="1:9" x14ac:dyDescent="0.25">
      <c r="C88" s="19"/>
      <c r="D88" s="19"/>
      <c r="E88" s="19"/>
      <c r="F88" s="19"/>
    </row>
    <row r="89" spans="1:9" x14ac:dyDescent="0.25">
      <c r="A89" s="7" t="s">
        <v>81</v>
      </c>
      <c r="B89" s="7" t="s">
        <v>79</v>
      </c>
      <c r="C89" s="19"/>
      <c r="D89" s="19"/>
      <c r="E89" s="19"/>
      <c r="F89" s="19"/>
    </row>
    <row r="90" spans="1:9" x14ac:dyDescent="0.25">
      <c r="B90" s="15" t="s">
        <v>80</v>
      </c>
      <c r="C90" s="19"/>
      <c r="D90" s="19"/>
      <c r="E90" s="19"/>
      <c r="F90" s="19"/>
    </row>
    <row r="91" spans="1:9" x14ac:dyDescent="0.25">
      <c r="B91" s="1" t="s">
        <v>11</v>
      </c>
      <c r="C91" s="10">
        <v>0</v>
      </c>
      <c r="D91" s="10">
        <v>12</v>
      </c>
      <c r="E91" s="10">
        <v>1</v>
      </c>
      <c r="F91" s="10">
        <v>0</v>
      </c>
      <c r="G91" s="4">
        <v>37055</v>
      </c>
      <c r="H91" s="4">
        <v>37100</v>
      </c>
      <c r="I91" s="2">
        <v>46</v>
      </c>
    </row>
    <row r="92" spans="1:9" x14ac:dyDescent="0.25">
      <c r="B92" s="1" t="s">
        <v>42</v>
      </c>
      <c r="C92" s="10">
        <v>0</v>
      </c>
      <c r="D92" s="10">
        <v>4.5999999999999996</v>
      </c>
      <c r="E92" s="10">
        <v>2</v>
      </c>
      <c r="F92" s="10">
        <v>0</v>
      </c>
      <c r="G92" s="4">
        <v>37055</v>
      </c>
      <c r="H92" s="4">
        <v>37102</v>
      </c>
      <c r="I92" s="2">
        <v>56</v>
      </c>
    </row>
    <row r="93" spans="1:9" x14ac:dyDescent="0.25">
      <c r="B93" s="5" t="s">
        <v>76</v>
      </c>
      <c r="C93" s="19"/>
      <c r="D93" s="19"/>
      <c r="E93" s="19"/>
      <c r="F93" s="19"/>
    </row>
    <row r="94" spans="1:9" x14ac:dyDescent="0.25">
      <c r="B94" s="5" t="s">
        <v>72</v>
      </c>
      <c r="C94" s="19"/>
      <c r="D94" s="19"/>
      <c r="E94" s="19"/>
      <c r="F94" s="19"/>
    </row>
    <row r="95" spans="1:9" x14ac:dyDescent="0.25">
      <c r="C95" s="19"/>
      <c r="D95" s="19"/>
      <c r="E95" s="19"/>
      <c r="F95" s="19"/>
    </row>
    <row r="96" spans="1:9" x14ac:dyDescent="0.25">
      <c r="C96" s="19"/>
      <c r="D96" s="19"/>
      <c r="E96" s="19"/>
      <c r="F96" s="19"/>
    </row>
    <row r="97" spans="1:9" x14ac:dyDescent="0.25">
      <c r="A97" s="7" t="s">
        <v>78</v>
      </c>
      <c r="B97" s="7" t="s">
        <v>82</v>
      </c>
      <c r="C97" s="19"/>
      <c r="D97" s="19"/>
      <c r="E97" s="19"/>
      <c r="F97" s="19"/>
    </row>
    <row r="98" spans="1:9" x14ac:dyDescent="0.25">
      <c r="B98" s="1" t="s">
        <v>12</v>
      </c>
      <c r="C98" s="10">
        <v>0</v>
      </c>
      <c r="D98" s="10">
        <v>16</v>
      </c>
      <c r="E98" s="10">
        <v>0.25</v>
      </c>
      <c r="F98" s="10">
        <v>0</v>
      </c>
      <c r="G98" s="4">
        <v>37055</v>
      </c>
      <c r="H98" s="4">
        <v>37105</v>
      </c>
      <c r="I98" s="2">
        <v>51</v>
      </c>
    </row>
    <row r="99" spans="1:9" x14ac:dyDescent="0.25">
      <c r="B99" s="1" t="s">
        <v>41</v>
      </c>
      <c r="C99" s="10">
        <v>0</v>
      </c>
      <c r="D99" s="10">
        <v>23</v>
      </c>
      <c r="E99" s="10">
        <v>0.5</v>
      </c>
      <c r="F99" s="10">
        <v>0.03</v>
      </c>
      <c r="G99" s="4">
        <v>37056</v>
      </c>
      <c r="H99" s="4">
        <v>37104</v>
      </c>
      <c r="I99" s="2">
        <v>59</v>
      </c>
    </row>
    <row r="100" spans="1:9" x14ac:dyDescent="0.25">
      <c r="B100" s="1" t="s">
        <v>42</v>
      </c>
      <c r="C100" s="10">
        <v>0</v>
      </c>
      <c r="D100" s="10">
        <v>4.5999999999999996</v>
      </c>
      <c r="E100" s="10">
        <v>2</v>
      </c>
      <c r="F100" s="10">
        <v>0</v>
      </c>
      <c r="G100" s="4">
        <v>37055</v>
      </c>
      <c r="H100" s="4">
        <v>37102</v>
      </c>
      <c r="I100" s="2">
        <v>56</v>
      </c>
    </row>
    <row r="101" spans="1:9" x14ac:dyDescent="0.25">
      <c r="B101" s="5" t="s">
        <v>76</v>
      </c>
      <c r="C101" s="12"/>
      <c r="D101" s="12"/>
      <c r="E101" s="12"/>
      <c r="F101" s="12"/>
      <c r="G101" s="3"/>
      <c r="H101" s="3" t="s">
        <v>83</v>
      </c>
      <c r="I101" s="3" t="s">
        <v>84</v>
      </c>
    </row>
    <row r="102" spans="1:9" x14ac:dyDescent="0.25">
      <c r="B102" s="5" t="s">
        <v>72</v>
      </c>
      <c r="C102" s="12">
        <f>AVERAGE(C98:C99)</f>
        <v>0</v>
      </c>
      <c r="D102" s="12">
        <f t="shared" ref="D102:F102" si="3">AVERAGE(D98:D99)</f>
        <v>19.5</v>
      </c>
      <c r="E102" s="12">
        <f t="shared" si="3"/>
        <v>0.375</v>
      </c>
      <c r="F102" s="12">
        <f t="shared" si="3"/>
        <v>1.4999999999999999E-2</v>
      </c>
      <c r="G102" s="3"/>
      <c r="H102" s="3"/>
      <c r="I102" s="3"/>
    </row>
    <row r="103" spans="1:9" x14ac:dyDescent="0.25">
      <c r="C103" s="19"/>
      <c r="D103" s="19"/>
      <c r="E103" s="19"/>
      <c r="F103" s="19"/>
    </row>
    <row r="104" spans="1:9" x14ac:dyDescent="0.25">
      <c r="C104" s="19"/>
      <c r="D104" s="19"/>
      <c r="E104" s="19"/>
      <c r="F104" s="19"/>
    </row>
    <row r="105" spans="1:9" x14ac:dyDescent="0.25">
      <c r="A105" s="7" t="s">
        <v>78</v>
      </c>
      <c r="B105" s="7" t="s">
        <v>85</v>
      </c>
      <c r="C105" s="19"/>
      <c r="D105" s="19"/>
      <c r="E105" s="19"/>
      <c r="F105" s="19"/>
    </row>
    <row r="106" spans="1:9" x14ac:dyDescent="0.25">
      <c r="B106" s="1" t="s">
        <v>12</v>
      </c>
      <c r="C106" s="10">
        <v>0</v>
      </c>
      <c r="D106" s="10">
        <v>16</v>
      </c>
      <c r="E106" s="10">
        <v>0.25</v>
      </c>
      <c r="F106" s="10">
        <v>0</v>
      </c>
      <c r="G106" s="4">
        <v>37055</v>
      </c>
      <c r="H106" s="4">
        <v>37105</v>
      </c>
      <c r="I106" s="2">
        <v>51</v>
      </c>
    </row>
    <row r="107" spans="1:9" x14ac:dyDescent="0.25">
      <c r="B107" s="18" t="s">
        <v>108</v>
      </c>
      <c r="C107" s="10">
        <v>0</v>
      </c>
      <c r="D107" s="10">
        <v>16</v>
      </c>
      <c r="E107" s="10">
        <v>3</v>
      </c>
      <c r="F107" s="10">
        <v>0.2</v>
      </c>
      <c r="G107" s="4"/>
      <c r="H107" s="4">
        <v>45137</v>
      </c>
      <c r="I107" s="2">
        <v>66</v>
      </c>
    </row>
    <row r="108" spans="1:9" x14ac:dyDescent="0.25">
      <c r="B108" s="1" t="s">
        <v>41</v>
      </c>
      <c r="C108" s="10">
        <v>0</v>
      </c>
      <c r="D108" s="10">
        <v>23</v>
      </c>
      <c r="E108" s="10">
        <v>0.5</v>
      </c>
      <c r="F108" s="10">
        <v>0.03</v>
      </c>
      <c r="G108" s="4">
        <v>37056</v>
      </c>
      <c r="H108" s="4">
        <v>37104</v>
      </c>
      <c r="I108" s="2">
        <v>59</v>
      </c>
    </row>
    <row r="109" spans="1:9" x14ac:dyDescent="0.25">
      <c r="B109" s="5" t="s">
        <v>76</v>
      </c>
      <c r="C109" s="12"/>
      <c r="D109" s="12"/>
      <c r="E109" s="12"/>
      <c r="F109" s="12"/>
      <c r="G109" s="3"/>
      <c r="H109" s="3" t="s">
        <v>83</v>
      </c>
      <c r="I109" s="3" t="s">
        <v>58</v>
      </c>
    </row>
    <row r="110" spans="1:9" x14ac:dyDescent="0.25">
      <c r="B110" s="5" t="s">
        <v>72</v>
      </c>
      <c r="C110" s="12">
        <f>AVERAGE(C106:C108)</f>
        <v>0</v>
      </c>
      <c r="D110" s="12">
        <f t="shared" ref="D110:F110" si="4">AVERAGE(D106:D108)</f>
        <v>18.333333333333332</v>
      </c>
      <c r="E110" s="12">
        <f t="shared" si="4"/>
        <v>1.25</v>
      </c>
      <c r="F110" s="12">
        <f t="shared" si="4"/>
        <v>7.6666666666666675E-2</v>
      </c>
      <c r="G110" s="3"/>
      <c r="H110" s="3"/>
      <c r="I110" s="3"/>
    </row>
    <row r="111" spans="1:9" x14ac:dyDescent="0.25">
      <c r="C111" s="19"/>
      <c r="D111" s="19"/>
      <c r="E111" s="19"/>
      <c r="F111" s="19"/>
    </row>
    <row r="112" spans="1:9" x14ac:dyDescent="0.25">
      <c r="C112" s="19"/>
      <c r="D112" s="19"/>
      <c r="E112" s="19"/>
      <c r="F112" s="19"/>
    </row>
    <row r="113" spans="1:9" x14ac:dyDescent="0.25">
      <c r="A113" s="7" t="s">
        <v>78</v>
      </c>
      <c r="B113" s="7" t="s">
        <v>86</v>
      </c>
      <c r="C113" s="19"/>
      <c r="D113" s="19"/>
      <c r="E113" s="19"/>
      <c r="F113" s="19"/>
    </row>
    <row r="114" spans="1:9" x14ac:dyDescent="0.25">
      <c r="B114" s="1" t="s">
        <v>12</v>
      </c>
      <c r="C114" s="10">
        <v>0</v>
      </c>
      <c r="D114" s="10">
        <v>16</v>
      </c>
      <c r="E114" s="10">
        <v>0.25</v>
      </c>
      <c r="F114" s="10">
        <v>0</v>
      </c>
      <c r="G114" s="4">
        <v>37055</v>
      </c>
      <c r="H114" s="4">
        <v>37105</v>
      </c>
      <c r="I114" s="2">
        <v>51</v>
      </c>
    </row>
    <row r="115" spans="1:9" x14ac:dyDescent="0.25">
      <c r="B115" s="18" t="s">
        <v>108</v>
      </c>
      <c r="C115" s="10">
        <v>0</v>
      </c>
      <c r="D115" s="10">
        <v>16</v>
      </c>
      <c r="E115" s="10">
        <v>3</v>
      </c>
      <c r="F115" s="10">
        <v>0.2</v>
      </c>
      <c r="G115" s="4"/>
      <c r="H115" s="4">
        <v>45137</v>
      </c>
      <c r="I115" s="2">
        <v>66</v>
      </c>
    </row>
    <row r="116" spans="1:9" x14ac:dyDescent="0.25">
      <c r="B116" s="1" t="s">
        <v>42</v>
      </c>
      <c r="C116" s="10">
        <v>0</v>
      </c>
      <c r="D116" s="10">
        <v>4.5999999999999996</v>
      </c>
      <c r="E116" s="10">
        <v>2</v>
      </c>
      <c r="F116" s="10">
        <v>0</v>
      </c>
      <c r="G116" s="4">
        <v>37055</v>
      </c>
      <c r="H116" s="4">
        <v>37102</v>
      </c>
      <c r="I116" s="2">
        <v>56</v>
      </c>
    </row>
    <row r="117" spans="1:9" x14ac:dyDescent="0.25">
      <c r="B117" s="5" t="s">
        <v>76</v>
      </c>
      <c r="C117" s="12"/>
      <c r="D117" s="12"/>
      <c r="E117" s="12"/>
      <c r="F117" s="12"/>
      <c r="G117" s="3"/>
      <c r="H117" s="3" t="s">
        <v>83</v>
      </c>
      <c r="I117" s="3" t="s">
        <v>58</v>
      </c>
    </row>
    <row r="118" spans="1:9" x14ac:dyDescent="0.25">
      <c r="B118" s="5" t="s">
        <v>72</v>
      </c>
      <c r="C118" s="12">
        <f>AVERAGE(C114:C116)</f>
        <v>0</v>
      </c>
      <c r="D118" s="12">
        <f t="shared" ref="D118:F118" si="5">AVERAGE(D114:D116)</f>
        <v>12.200000000000001</v>
      </c>
      <c r="E118" s="12">
        <f t="shared" si="5"/>
        <v>1.75</v>
      </c>
      <c r="F118" s="12">
        <f t="shared" si="5"/>
        <v>6.6666666666666666E-2</v>
      </c>
      <c r="G118" s="3"/>
      <c r="H118" s="3"/>
      <c r="I118" s="3"/>
    </row>
    <row r="119" spans="1:9" x14ac:dyDescent="0.25">
      <c r="C119" s="19"/>
      <c r="D119" s="19"/>
      <c r="E119" s="19"/>
      <c r="F119" s="19"/>
    </row>
    <row r="120" spans="1:9" x14ac:dyDescent="0.25">
      <c r="C120" s="19"/>
      <c r="D120" s="19"/>
      <c r="E120" s="19"/>
      <c r="F120" s="19"/>
    </row>
    <row r="121" spans="1:9" x14ac:dyDescent="0.25">
      <c r="A121" s="7" t="s">
        <v>78</v>
      </c>
      <c r="B121" s="7" t="s">
        <v>87</v>
      </c>
      <c r="C121" s="19"/>
      <c r="D121" s="19"/>
      <c r="E121" s="19"/>
      <c r="F121" s="19"/>
    </row>
    <row r="122" spans="1:9" x14ac:dyDescent="0.25">
      <c r="B122" s="18" t="s">
        <v>108</v>
      </c>
      <c r="C122" s="10">
        <v>0</v>
      </c>
      <c r="D122" s="10">
        <v>16</v>
      </c>
      <c r="E122" s="10">
        <v>3</v>
      </c>
      <c r="F122" s="10">
        <v>0.2</v>
      </c>
      <c r="G122" s="4"/>
      <c r="H122" s="4">
        <v>45137</v>
      </c>
      <c r="I122" s="2">
        <v>66</v>
      </c>
    </row>
    <row r="123" spans="1:9" x14ac:dyDescent="0.25">
      <c r="B123" s="1" t="s">
        <v>41</v>
      </c>
      <c r="C123" s="10">
        <v>0</v>
      </c>
      <c r="D123" s="10">
        <v>23</v>
      </c>
      <c r="E123" s="10">
        <v>0.5</v>
      </c>
      <c r="F123" s="10">
        <v>0.03</v>
      </c>
      <c r="G123" s="4">
        <v>37056</v>
      </c>
      <c r="H123" s="4">
        <v>37104</v>
      </c>
      <c r="I123" s="2">
        <v>59</v>
      </c>
    </row>
    <row r="124" spans="1:9" x14ac:dyDescent="0.25">
      <c r="B124" s="1" t="s">
        <v>42</v>
      </c>
      <c r="C124" s="10">
        <v>0</v>
      </c>
      <c r="D124" s="10">
        <v>4.5999999999999996</v>
      </c>
      <c r="E124" s="10">
        <v>2</v>
      </c>
      <c r="F124" s="10">
        <v>0</v>
      </c>
      <c r="G124" s="4">
        <v>37055</v>
      </c>
      <c r="H124" s="4">
        <v>37102</v>
      </c>
      <c r="I124" s="2">
        <v>56</v>
      </c>
    </row>
    <row r="125" spans="1:9" x14ac:dyDescent="0.25">
      <c r="B125" s="5" t="s">
        <v>76</v>
      </c>
      <c r="C125" s="12"/>
      <c r="D125" s="12"/>
      <c r="E125" s="12"/>
      <c r="F125" s="12"/>
      <c r="G125" s="3"/>
      <c r="H125" s="3" t="s">
        <v>109</v>
      </c>
      <c r="I125" s="3" t="s">
        <v>77</v>
      </c>
    </row>
    <row r="126" spans="1:9" x14ac:dyDescent="0.25">
      <c r="B126" s="5" t="s">
        <v>72</v>
      </c>
      <c r="C126" s="12">
        <f>AVERAGE(C122:C124)</f>
        <v>0</v>
      </c>
      <c r="D126" s="12">
        <f t="shared" ref="D126:F126" si="6">AVERAGE(D122:D124)</f>
        <v>14.533333333333333</v>
      </c>
      <c r="E126" s="12">
        <f t="shared" si="6"/>
        <v>1.8333333333333333</v>
      </c>
      <c r="F126" s="12">
        <f t="shared" si="6"/>
        <v>7.6666666666666675E-2</v>
      </c>
      <c r="G126" s="3"/>
      <c r="H126" s="3"/>
      <c r="I126" s="3"/>
    </row>
    <row r="127" spans="1:9" x14ac:dyDescent="0.25">
      <c r="C127" s="19"/>
      <c r="D127" s="19"/>
      <c r="E127" s="19"/>
      <c r="F127" s="19"/>
    </row>
    <row r="128" spans="1:9" x14ac:dyDescent="0.25">
      <c r="C128" s="19"/>
      <c r="D128" s="19"/>
      <c r="E128" s="19"/>
      <c r="F128" s="19"/>
    </row>
    <row r="129" spans="1:9" x14ac:dyDescent="0.25">
      <c r="A129" s="7" t="s">
        <v>112</v>
      </c>
      <c r="B129" s="7" t="s">
        <v>88</v>
      </c>
      <c r="C129" s="19"/>
      <c r="D129" s="19"/>
      <c r="E129" s="19"/>
      <c r="F129" s="19"/>
    </row>
    <row r="130" spans="1:9" x14ac:dyDescent="0.25">
      <c r="B130" s="1" t="s">
        <v>2</v>
      </c>
      <c r="C130" s="10">
        <v>0</v>
      </c>
      <c r="D130" s="10">
        <v>6</v>
      </c>
      <c r="E130" s="10">
        <v>1.5</v>
      </c>
      <c r="F130" s="10">
        <v>3.8</v>
      </c>
      <c r="G130" s="4">
        <v>37054</v>
      </c>
      <c r="H130" s="4">
        <v>37104</v>
      </c>
      <c r="I130" s="2">
        <v>53</v>
      </c>
    </row>
    <row r="131" spans="1:9" x14ac:dyDescent="0.25">
      <c r="B131" s="1" t="s">
        <v>34</v>
      </c>
      <c r="C131" s="10">
        <v>0</v>
      </c>
      <c r="D131" s="10">
        <v>19</v>
      </c>
      <c r="E131" s="10">
        <v>0.5</v>
      </c>
      <c r="F131" s="10">
        <v>0.13</v>
      </c>
      <c r="G131" s="4">
        <v>37056</v>
      </c>
      <c r="H131" s="4">
        <v>37106</v>
      </c>
      <c r="I131" s="2">
        <v>53</v>
      </c>
    </row>
    <row r="132" spans="1:9" x14ac:dyDescent="0.25">
      <c r="B132" s="1" t="s">
        <v>49</v>
      </c>
      <c r="C132" s="10">
        <v>0</v>
      </c>
      <c r="D132" s="10">
        <v>13</v>
      </c>
      <c r="E132" s="10">
        <v>0.55000000000000004</v>
      </c>
      <c r="F132" s="10">
        <v>0.05</v>
      </c>
      <c r="G132" s="4">
        <v>37055</v>
      </c>
      <c r="H132" s="4">
        <v>37101</v>
      </c>
      <c r="I132" s="2">
        <v>52</v>
      </c>
    </row>
    <row r="133" spans="1:9" x14ac:dyDescent="0.25">
      <c r="B133" s="5" t="s">
        <v>76</v>
      </c>
      <c r="C133" s="12"/>
      <c r="D133" s="12"/>
      <c r="E133" s="12"/>
      <c r="F133" s="12"/>
      <c r="G133" s="3"/>
      <c r="H133" s="3" t="s">
        <v>57</v>
      </c>
      <c r="I133" s="3" t="s">
        <v>89</v>
      </c>
    </row>
    <row r="134" spans="1:9" x14ac:dyDescent="0.25">
      <c r="B134" s="5" t="s">
        <v>72</v>
      </c>
      <c r="C134" s="12">
        <f>AVERAGE(C130:C132)</f>
        <v>0</v>
      </c>
      <c r="D134" s="12">
        <f t="shared" ref="D134:F134" si="7">AVERAGE(D130:D132)</f>
        <v>12.666666666666666</v>
      </c>
      <c r="E134" s="12">
        <f t="shared" si="7"/>
        <v>0.85</v>
      </c>
      <c r="F134" s="12">
        <f t="shared" si="7"/>
        <v>1.3266666666666664</v>
      </c>
      <c r="G134" s="3"/>
      <c r="H134" s="3"/>
      <c r="I134" s="3"/>
    </row>
    <row r="135" spans="1:9" x14ac:dyDescent="0.25">
      <c r="C135" s="19"/>
      <c r="D135" s="19"/>
      <c r="E135" s="19"/>
      <c r="F135" s="19"/>
    </row>
    <row r="136" spans="1:9" x14ac:dyDescent="0.25">
      <c r="C136" s="19"/>
      <c r="D136" s="19"/>
      <c r="E136" s="19"/>
      <c r="F136" s="19"/>
    </row>
    <row r="137" spans="1:9" x14ac:dyDescent="0.25">
      <c r="A137" s="7" t="s">
        <v>92</v>
      </c>
      <c r="B137" s="7" t="s">
        <v>90</v>
      </c>
      <c r="C137" s="19"/>
      <c r="D137" s="19"/>
      <c r="E137" s="19"/>
      <c r="F137" s="19"/>
    </row>
    <row r="138" spans="1:9" x14ac:dyDescent="0.25">
      <c r="B138" s="15" t="s">
        <v>91</v>
      </c>
      <c r="C138" s="19"/>
      <c r="D138" s="19"/>
      <c r="E138" s="19"/>
      <c r="F138" s="19"/>
    </row>
    <row r="139" spans="1:9" x14ac:dyDescent="0.25">
      <c r="B139" s="1" t="s">
        <v>34</v>
      </c>
      <c r="C139" s="10">
        <v>0</v>
      </c>
      <c r="D139" s="10">
        <v>19</v>
      </c>
      <c r="E139" s="10">
        <v>0.5</v>
      </c>
      <c r="F139" s="10">
        <v>0.13</v>
      </c>
      <c r="G139" s="4">
        <v>37056</v>
      </c>
      <c r="H139" s="4">
        <v>37106</v>
      </c>
      <c r="I139" s="2">
        <v>53</v>
      </c>
    </row>
    <row r="140" spans="1:9" x14ac:dyDescent="0.25">
      <c r="B140" s="1" t="s">
        <v>49</v>
      </c>
      <c r="C140" s="10">
        <v>0</v>
      </c>
      <c r="D140" s="10">
        <v>13</v>
      </c>
      <c r="E140" s="10">
        <v>0.55000000000000004</v>
      </c>
      <c r="F140" s="10">
        <v>0.05</v>
      </c>
      <c r="G140" s="4">
        <v>37055</v>
      </c>
      <c r="H140" s="4">
        <v>37101</v>
      </c>
      <c r="I140" s="2">
        <v>52</v>
      </c>
    </row>
    <row r="141" spans="1:9" x14ac:dyDescent="0.25">
      <c r="B141" s="5" t="s">
        <v>76</v>
      </c>
      <c r="C141" s="19"/>
      <c r="D141" s="19"/>
      <c r="E141" s="19"/>
      <c r="F141" s="19"/>
    </row>
    <row r="142" spans="1:9" x14ac:dyDescent="0.25">
      <c r="B142" s="5" t="s">
        <v>72</v>
      </c>
      <c r="C142" s="19"/>
      <c r="D142" s="19"/>
      <c r="E142" s="19"/>
      <c r="F142" s="19"/>
    </row>
    <row r="143" spans="1:9" x14ac:dyDescent="0.25">
      <c r="C143" s="19"/>
      <c r="D143" s="19"/>
      <c r="E143" s="19"/>
      <c r="F143" s="19"/>
    </row>
    <row r="144" spans="1:9" x14ac:dyDescent="0.25">
      <c r="C144" s="19"/>
      <c r="D144" s="19"/>
      <c r="E144" s="19"/>
      <c r="F144" s="19"/>
    </row>
    <row r="145" spans="1:9" x14ac:dyDescent="0.25">
      <c r="A145" s="7" t="s">
        <v>92</v>
      </c>
      <c r="B145" s="7" t="s">
        <v>93</v>
      </c>
      <c r="C145" s="19"/>
      <c r="D145" s="19"/>
      <c r="E145" s="19"/>
      <c r="F145" s="19"/>
    </row>
    <row r="146" spans="1:9" x14ac:dyDescent="0.25">
      <c r="B146" s="1" t="s">
        <v>2</v>
      </c>
      <c r="C146" s="10">
        <v>0</v>
      </c>
      <c r="D146" s="10">
        <v>6</v>
      </c>
      <c r="E146" s="10">
        <v>1.5</v>
      </c>
      <c r="F146" s="10">
        <v>3.8</v>
      </c>
      <c r="G146" s="4">
        <v>37054</v>
      </c>
      <c r="H146" s="4">
        <v>37104</v>
      </c>
      <c r="I146" s="2">
        <v>53</v>
      </c>
    </row>
    <row r="147" spans="1:9" x14ac:dyDescent="0.25">
      <c r="B147" s="15" t="s">
        <v>91</v>
      </c>
      <c r="C147" s="19"/>
      <c r="D147" s="19"/>
      <c r="E147" s="19"/>
      <c r="F147" s="19"/>
    </row>
    <row r="148" spans="1:9" x14ac:dyDescent="0.25">
      <c r="B148" s="1" t="s">
        <v>49</v>
      </c>
      <c r="C148" s="10">
        <v>0</v>
      </c>
      <c r="D148" s="10">
        <v>13</v>
      </c>
      <c r="E148" s="10">
        <v>0.55000000000000004</v>
      </c>
      <c r="F148" s="10">
        <v>0.05</v>
      </c>
      <c r="G148" s="4">
        <v>37055</v>
      </c>
      <c r="H148" s="4">
        <v>37101</v>
      </c>
      <c r="I148" s="2">
        <v>52</v>
      </c>
    </row>
    <row r="149" spans="1:9" x14ac:dyDescent="0.25">
      <c r="B149" s="5" t="s">
        <v>76</v>
      </c>
      <c r="C149" s="19"/>
      <c r="D149" s="19"/>
      <c r="E149" s="19"/>
      <c r="F149" s="19"/>
    </row>
    <row r="150" spans="1:9" x14ac:dyDescent="0.25">
      <c r="B150" s="5" t="s">
        <v>72</v>
      </c>
      <c r="C150" s="19"/>
      <c r="D150" s="19"/>
      <c r="E150" s="19"/>
      <c r="F150" s="19"/>
    </row>
    <row r="151" spans="1:9" x14ac:dyDescent="0.25">
      <c r="C151" s="19"/>
      <c r="D151" s="19"/>
      <c r="E151" s="19"/>
      <c r="F151" s="19"/>
    </row>
    <row r="152" spans="1:9" x14ac:dyDescent="0.25">
      <c r="C152" s="19"/>
      <c r="D152" s="19"/>
      <c r="E152" s="19"/>
      <c r="F152" s="19"/>
    </row>
    <row r="153" spans="1:9" ht="30" x14ac:dyDescent="0.25">
      <c r="A153" s="16" t="s">
        <v>98</v>
      </c>
      <c r="B153" s="17" t="s">
        <v>94</v>
      </c>
      <c r="C153" s="19"/>
      <c r="D153" s="19"/>
      <c r="E153" s="19"/>
      <c r="F153" s="19"/>
    </row>
    <row r="154" spans="1:9" x14ac:dyDescent="0.25">
      <c r="B154" s="15" t="s">
        <v>95</v>
      </c>
      <c r="C154" s="19"/>
      <c r="D154" s="19"/>
      <c r="E154" s="19"/>
      <c r="F154" s="19"/>
    </row>
    <row r="155" spans="1:9" x14ac:dyDescent="0.25">
      <c r="B155" s="15" t="s">
        <v>96</v>
      </c>
      <c r="C155" s="19"/>
      <c r="D155" s="19"/>
      <c r="E155" s="19"/>
      <c r="F155" s="19"/>
    </row>
    <row r="156" spans="1:9" x14ac:dyDescent="0.25">
      <c r="B156" s="15" t="s">
        <v>97</v>
      </c>
      <c r="C156" s="19"/>
      <c r="D156" s="19"/>
      <c r="E156" s="19"/>
      <c r="F156" s="19"/>
    </row>
    <row r="157" spans="1:9" x14ac:dyDescent="0.25">
      <c r="B157" s="5" t="s">
        <v>76</v>
      </c>
      <c r="C157" s="19"/>
      <c r="D157" s="19"/>
      <c r="E157" s="19"/>
      <c r="F157" s="19"/>
    </row>
    <row r="158" spans="1:9" x14ac:dyDescent="0.25">
      <c r="B158" s="5" t="s">
        <v>72</v>
      </c>
      <c r="C158" s="19"/>
      <c r="D158" s="19"/>
      <c r="E158" s="19"/>
      <c r="F158" s="19"/>
    </row>
    <row r="159" spans="1:9" x14ac:dyDescent="0.25">
      <c r="C159" s="19"/>
      <c r="D159" s="19"/>
      <c r="E159" s="19"/>
      <c r="F159" s="19"/>
    </row>
    <row r="160" spans="1:9" x14ac:dyDescent="0.25">
      <c r="C160" s="19"/>
      <c r="D160" s="19"/>
      <c r="E160" s="19"/>
      <c r="F160" s="19"/>
    </row>
    <row r="161" spans="1:9" ht="30" x14ac:dyDescent="0.25">
      <c r="A161" s="16" t="s">
        <v>100</v>
      </c>
      <c r="B161" s="17" t="s">
        <v>99</v>
      </c>
      <c r="C161" s="19"/>
      <c r="D161" s="19"/>
      <c r="E161" s="19"/>
      <c r="F161" s="19"/>
    </row>
    <row r="162" spans="1:9" x14ac:dyDescent="0.25">
      <c r="B162" s="15" t="s">
        <v>96</v>
      </c>
      <c r="C162" s="19"/>
      <c r="D162" s="19"/>
      <c r="E162" s="19"/>
      <c r="F162" s="19"/>
    </row>
    <row r="163" spans="1:9" x14ac:dyDescent="0.25">
      <c r="B163" s="1" t="s">
        <v>36</v>
      </c>
      <c r="C163" s="10">
        <v>0</v>
      </c>
      <c r="D163" s="10">
        <v>9</v>
      </c>
      <c r="E163" s="10" t="s">
        <v>0</v>
      </c>
      <c r="F163" s="10">
        <v>0.03</v>
      </c>
      <c r="G163" s="4">
        <v>37056</v>
      </c>
      <c r="H163" s="4" t="s">
        <v>5</v>
      </c>
      <c r="I163" s="2">
        <v>49</v>
      </c>
    </row>
    <row r="164" spans="1:9" x14ac:dyDescent="0.25">
      <c r="B164" s="15" t="s">
        <v>97</v>
      </c>
      <c r="C164" s="19"/>
      <c r="D164" s="19"/>
      <c r="E164" s="19"/>
      <c r="F164" s="19"/>
    </row>
    <row r="165" spans="1:9" x14ac:dyDescent="0.25">
      <c r="B165" s="5" t="s">
        <v>76</v>
      </c>
      <c r="C165" s="19"/>
      <c r="D165" s="19"/>
      <c r="E165" s="19"/>
      <c r="F165" s="19"/>
    </row>
    <row r="166" spans="1:9" x14ac:dyDescent="0.25">
      <c r="B166" s="5" t="s">
        <v>72</v>
      </c>
      <c r="C166" s="19"/>
      <c r="D166" s="19"/>
      <c r="E166" s="19"/>
      <c r="F166" s="19"/>
    </row>
    <row r="167" spans="1:9" x14ac:dyDescent="0.25">
      <c r="C167" s="19"/>
      <c r="D167" s="19"/>
      <c r="E167" s="19"/>
      <c r="F167" s="19"/>
    </row>
    <row r="168" spans="1:9" x14ac:dyDescent="0.25">
      <c r="C168" s="19"/>
      <c r="D168" s="19"/>
      <c r="E168" s="19"/>
      <c r="F168" s="19"/>
    </row>
    <row r="169" spans="1:9" ht="30" x14ac:dyDescent="0.25">
      <c r="A169" s="16" t="s">
        <v>98</v>
      </c>
      <c r="B169" s="17" t="s">
        <v>101</v>
      </c>
      <c r="C169" s="19"/>
      <c r="D169" s="19"/>
      <c r="E169" s="19"/>
      <c r="F169" s="19"/>
    </row>
    <row r="170" spans="1:9" x14ac:dyDescent="0.25">
      <c r="B170" s="15" t="s">
        <v>95</v>
      </c>
      <c r="C170" s="19"/>
      <c r="D170" s="19"/>
      <c r="E170" s="19"/>
      <c r="F170" s="19"/>
    </row>
    <row r="171" spans="1:9" x14ac:dyDescent="0.25">
      <c r="B171" s="15" t="s">
        <v>96</v>
      </c>
      <c r="C171" s="19"/>
      <c r="D171" s="19"/>
      <c r="E171" s="19"/>
      <c r="F171" s="19"/>
    </row>
    <row r="172" spans="1:9" x14ac:dyDescent="0.25">
      <c r="B172" s="15" t="s">
        <v>97</v>
      </c>
      <c r="C172" s="19"/>
      <c r="D172" s="19"/>
      <c r="E172" s="19"/>
      <c r="F172" s="19"/>
    </row>
    <row r="173" spans="1:9" x14ac:dyDescent="0.25">
      <c r="B173" s="1" t="s">
        <v>45</v>
      </c>
      <c r="C173" s="10">
        <v>0</v>
      </c>
      <c r="D173" s="10">
        <v>24</v>
      </c>
      <c r="E173" s="10">
        <v>6</v>
      </c>
      <c r="F173" s="10">
        <v>0.13</v>
      </c>
      <c r="G173" s="4">
        <v>37055</v>
      </c>
      <c r="H173" s="4">
        <v>37105</v>
      </c>
      <c r="I173" s="2">
        <v>54</v>
      </c>
    </row>
    <row r="174" spans="1:9" x14ac:dyDescent="0.25">
      <c r="B174" s="5" t="s">
        <v>76</v>
      </c>
      <c r="C174" s="19"/>
      <c r="D174" s="19"/>
      <c r="E174" s="19"/>
      <c r="F174" s="19"/>
    </row>
    <row r="175" spans="1:9" x14ac:dyDescent="0.25">
      <c r="B175" s="5" t="s">
        <v>72</v>
      </c>
      <c r="C175" s="19"/>
      <c r="D175" s="19"/>
      <c r="E175" s="19"/>
      <c r="F175" s="19"/>
    </row>
    <row r="176" spans="1:9" x14ac:dyDescent="0.25">
      <c r="C176" s="19"/>
      <c r="D176" s="19"/>
      <c r="E176" s="19"/>
      <c r="F176" s="19"/>
    </row>
    <row r="177" spans="1:9" x14ac:dyDescent="0.25">
      <c r="C177" s="19"/>
      <c r="D177" s="19"/>
      <c r="E177" s="19"/>
      <c r="F177" s="19"/>
    </row>
    <row r="178" spans="1:9" ht="30" x14ac:dyDescent="0.25">
      <c r="A178" s="16" t="s">
        <v>100</v>
      </c>
      <c r="B178" s="17" t="s">
        <v>102</v>
      </c>
      <c r="C178" s="19"/>
      <c r="D178" s="19"/>
      <c r="E178" s="19"/>
      <c r="F178" s="19"/>
    </row>
    <row r="179" spans="1:9" x14ac:dyDescent="0.25">
      <c r="B179" s="15" t="s">
        <v>96</v>
      </c>
      <c r="C179" s="19"/>
      <c r="D179" s="19"/>
      <c r="E179" s="19"/>
      <c r="F179" s="19"/>
    </row>
    <row r="180" spans="1:9" x14ac:dyDescent="0.25">
      <c r="B180" s="1" t="s">
        <v>36</v>
      </c>
      <c r="C180" s="10">
        <v>0</v>
      </c>
      <c r="D180" s="10">
        <v>9</v>
      </c>
      <c r="E180" s="10" t="s">
        <v>0</v>
      </c>
      <c r="F180" s="10">
        <v>0.03</v>
      </c>
      <c r="G180" s="4">
        <v>37056</v>
      </c>
      <c r="H180" s="4" t="s">
        <v>5</v>
      </c>
      <c r="I180" s="2">
        <v>49</v>
      </c>
    </row>
    <row r="181" spans="1:9" x14ac:dyDescent="0.25">
      <c r="B181" s="15" t="s">
        <v>97</v>
      </c>
      <c r="C181" s="19"/>
      <c r="D181" s="19"/>
      <c r="E181" s="19"/>
      <c r="F181" s="19"/>
    </row>
    <row r="182" spans="1:9" x14ac:dyDescent="0.25">
      <c r="B182" s="1" t="s">
        <v>45</v>
      </c>
      <c r="C182" s="10">
        <v>0</v>
      </c>
      <c r="D182" s="10">
        <v>24</v>
      </c>
      <c r="E182" s="10">
        <v>6</v>
      </c>
      <c r="F182" s="10">
        <v>0.13</v>
      </c>
      <c r="G182" s="4">
        <v>37055</v>
      </c>
      <c r="H182" s="4">
        <v>37105</v>
      </c>
      <c r="I182" s="2">
        <v>54</v>
      </c>
    </row>
    <row r="183" spans="1:9" x14ac:dyDescent="0.25">
      <c r="B183" s="5" t="s">
        <v>76</v>
      </c>
      <c r="C183" s="19"/>
      <c r="D183" s="19"/>
      <c r="E183" s="19"/>
      <c r="F183" s="19"/>
    </row>
    <row r="184" spans="1:9" x14ac:dyDescent="0.25">
      <c r="B184" s="5" t="s">
        <v>72</v>
      </c>
      <c r="C184" s="19"/>
      <c r="D184" s="19"/>
      <c r="E184" s="19"/>
      <c r="F184" s="19"/>
    </row>
    <row r="185" spans="1:9" x14ac:dyDescent="0.25">
      <c r="C185" s="19"/>
      <c r="D185" s="19"/>
      <c r="E185" s="19"/>
      <c r="F185" s="19"/>
    </row>
    <row r="186" spans="1:9" x14ac:dyDescent="0.25">
      <c r="C186" s="19"/>
      <c r="D186" s="19"/>
      <c r="E186" s="19"/>
      <c r="F186" s="19"/>
    </row>
    <row r="187" spans="1:9" ht="30" x14ac:dyDescent="0.25">
      <c r="A187" s="16" t="s">
        <v>98</v>
      </c>
      <c r="B187" s="17" t="s">
        <v>103</v>
      </c>
      <c r="C187" s="19"/>
      <c r="D187" s="19"/>
      <c r="E187" s="19"/>
      <c r="F187" s="19"/>
    </row>
    <row r="188" spans="1:9" x14ac:dyDescent="0.25">
      <c r="B188" s="15" t="s">
        <v>95</v>
      </c>
      <c r="C188" s="19"/>
      <c r="D188" s="19"/>
      <c r="E188" s="19"/>
      <c r="F188" s="19"/>
    </row>
    <row r="189" spans="1:9" x14ac:dyDescent="0.25">
      <c r="B189" s="15" t="s">
        <v>96</v>
      </c>
      <c r="C189" s="19"/>
      <c r="D189" s="19"/>
      <c r="E189" s="19"/>
      <c r="F189" s="19"/>
    </row>
    <row r="190" spans="1:9" x14ac:dyDescent="0.25">
      <c r="B190" s="1" t="s">
        <v>36</v>
      </c>
      <c r="C190" s="10">
        <v>0</v>
      </c>
      <c r="D190" s="10">
        <v>9</v>
      </c>
      <c r="E190" s="10" t="s">
        <v>0</v>
      </c>
      <c r="F190" s="10">
        <v>0.03</v>
      </c>
      <c r="G190" s="4">
        <v>37056</v>
      </c>
      <c r="H190" s="4" t="s">
        <v>5</v>
      </c>
      <c r="I190" s="2">
        <v>49</v>
      </c>
    </row>
    <row r="191" spans="1:9" x14ac:dyDescent="0.25">
      <c r="B191" s="15" t="s">
        <v>97</v>
      </c>
      <c r="C191" s="19"/>
      <c r="D191" s="19"/>
      <c r="E191" s="19"/>
      <c r="F191" s="19"/>
    </row>
    <row r="192" spans="1:9" x14ac:dyDescent="0.25">
      <c r="B192" s="5" t="s">
        <v>76</v>
      </c>
      <c r="C192" s="19"/>
      <c r="D192" s="19"/>
      <c r="E192" s="19"/>
      <c r="F192" s="19"/>
    </row>
    <row r="193" spans="1:9" x14ac:dyDescent="0.25">
      <c r="B193" s="5" t="s">
        <v>72</v>
      </c>
      <c r="C193" s="19"/>
      <c r="D193" s="19"/>
      <c r="E193" s="19"/>
      <c r="F193" s="19"/>
    </row>
    <row r="194" spans="1:9" x14ac:dyDescent="0.25">
      <c r="C194" s="19"/>
      <c r="D194" s="19"/>
      <c r="E194" s="19"/>
      <c r="F194" s="19"/>
    </row>
    <row r="195" spans="1:9" x14ac:dyDescent="0.25">
      <c r="C195" s="19"/>
      <c r="D195" s="19"/>
      <c r="E195" s="19"/>
      <c r="F195" s="19"/>
    </row>
    <row r="196" spans="1:9" x14ac:dyDescent="0.25">
      <c r="A196" s="16" t="s">
        <v>105</v>
      </c>
      <c r="B196" s="7" t="s">
        <v>104</v>
      </c>
      <c r="C196" s="19"/>
      <c r="D196" s="19"/>
      <c r="E196" s="19"/>
      <c r="F196" s="19"/>
    </row>
    <row r="197" spans="1:9" x14ac:dyDescent="0.25">
      <c r="B197" s="1" t="s">
        <v>12</v>
      </c>
      <c r="C197" s="10">
        <v>0</v>
      </c>
      <c r="D197" s="10">
        <v>16</v>
      </c>
      <c r="E197" s="10">
        <v>0.25</v>
      </c>
      <c r="F197" s="10">
        <v>0</v>
      </c>
      <c r="G197" s="4">
        <v>37055</v>
      </c>
      <c r="H197" s="4">
        <v>37105</v>
      </c>
      <c r="I197" s="2">
        <v>51</v>
      </c>
    </row>
    <row r="198" spans="1:9" x14ac:dyDescent="0.25">
      <c r="B198" s="1" t="s">
        <v>14</v>
      </c>
      <c r="C198" s="10">
        <v>10</v>
      </c>
      <c r="D198" s="10">
        <v>15</v>
      </c>
      <c r="E198" s="10">
        <v>0.05</v>
      </c>
      <c r="F198" s="10">
        <v>0</v>
      </c>
      <c r="G198" s="4">
        <v>37054</v>
      </c>
      <c r="H198" s="4">
        <v>37102</v>
      </c>
      <c r="I198" s="2">
        <v>51</v>
      </c>
    </row>
    <row r="199" spans="1:9" x14ac:dyDescent="0.25">
      <c r="B199" s="15" t="s">
        <v>97</v>
      </c>
      <c r="C199" s="19"/>
      <c r="D199" s="19"/>
      <c r="E199" s="19"/>
      <c r="F199" s="19"/>
    </row>
    <row r="200" spans="1:9" x14ac:dyDescent="0.25">
      <c r="B200" s="5" t="s">
        <v>76</v>
      </c>
      <c r="C200" s="19"/>
      <c r="D200" s="19"/>
      <c r="E200" s="19"/>
      <c r="F200" s="19"/>
    </row>
    <row r="201" spans="1:9" x14ac:dyDescent="0.25">
      <c r="B201" s="5" t="s">
        <v>72</v>
      </c>
      <c r="C201" s="19"/>
      <c r="D201" s="19"/>
      <c r="E201" s="19"/>
      <c r="F201" s="19"/>
    </row>
    <row r="202" spans="1:9" x14ac:dyDescent="0.25">
      <c r="C202" s="19"/>
      <c r="D202" s="19"/>
      <c r="E202" s="19"/>
      <c r="F202" s="19"/>
    </row>
    <row r="203" spans="1:9" x14ac:dyDescent="0.25">
      <c r="C203" s="19"/>
      <c r="D203" s="19"/>
      <c r="E203" s="19"/>
      <c r="F203" s="19"/>
    </row>
    <row r="204" spans="1:9" ht="30" x14ac:dyDescent="0.25">
      <c r="A204" s="16" t="s">
        <v>107</v>
      </c>
      <c r="B204" s="7" t="s">
        <v>106</v>
      </c>
      <c r="C204" s="19"/>
      <c r="D204" s="19"/>
      <c r="E204" s="19"/>
      <c r="F204" s="19"/>
    </row>
    <row r="205" spans="1:9" x14ac:dyDescent="0.25">
      <c r="B205" s="15" t="s">
        <v>80</v>
      </c>
      <c r="C205" s="19"/>
      <c r="D205" s="19"/>
      <c r="E205" s="19"/>
      <c r="F205" s="19"/>
    </row>
    <row r="206" spans="1:9" x14ac:dyDescent="0.25">
      <c r="B206" s="1" t="s">
        <v>14</v>
      </c>
      <c r="C206" s="10">
        <v>10</v>
      </c>
      <c r="D206" s="10">
        <v>15</v>
      </c>
      <c r="E206" s="10">
        <v>0.05</v>
      </c>
      <c r="F206" s="10">
        <v>0</v>
      </c>
      <c r="G206" s="4">
        <v>37054</v>
      </c>
      <c r="H206" s="4">
        <v>37102</v>
      </c>
      <c r="I206" s="2">
        <v>51</v>
      </c>
    </row>
    <row r="207" spans="1:9" x14ac:dyDescent="0.25">
      <c r="B207" s="15" t="s">
        <v>97</v>
      </c>
      <c r="C207" s="19"/>
      <c r="D207" s="19"/>
      <c r="E207" s="19"/>
      <c r="F207" s="19"/>
    </row>
    <row r="208" spans="1:9" x14ac:dyDescent="0.25">
      <c r="B208" s="1" t="s">
        <v>42</v>
      </c>
      <c r="C208" s="10">
        <v>0</v>
      </c>
      <c r="D208" s="10">
        <v>4.5999999999999996</v>
      </c>
      <c r="E208" s="10">
        <v>2</v>
      </c>
      <c r="F208" s="10">
        <v>0</v>
      </c>
      <c r="G208" s="4">
        <v>37055</v>
      </c>
      <c r="H208" s="4">
        <v>37102</v>
      </c>
      <c r="I208" s="2">
        <v>56</v>
      </c>
    </row>
    <row r="209" spans="2:6" x14ac:dyDescent="0.25">
      <c r="B209" s="5" t="s">
        <v>76</v>
      </c>
      <c r="C209" s="19"/>
      <c r="D209" s="19"/>
      <c r="E209" s="19"/>
      <c r="F209" s="19"/>
    </row>
    <row r="210" spans="2:6" x14ac:dyDescent="0.25">
      <c r="B210" s="5" t="s">
        <v>72</v>
      </c>
      <c r="C210" s="19"/>
      <c r="D210" s="19"/>
      <c r="E210" s="19"/>
      <c r="F210" s="19"/>
    </row>
  </sheetData>
  <mergeCells count="3">
    <mergeCell ref="K13:P13"/>
    <mergeCell ref="A5:J5"/>
    <mergeCell ref="A7:N10"/>
  </mergeCells>
  <pageMargins left="0.7" right="0.7" top="0.75" bottom="0.75" header="0.3" footer="0.3"/>
  <ignoredErrors>
    <ignoredError sqref="B19 C18:I19 B35:B66 C35:I66 C20:I33 B20:B3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Maria Hillerup Jensen</cp:lastModifiedBy>
  <dcterms:created xsi:type="dcterms:W3CDTF">2023-09-19T05:26:48Z</dcterms:created>
  <dcterms:modified xsi:type="dcterms:W3CDTF">2023-11-09T10:36:35Z</dcterms:modified>
</cp:coreProperties>
</file>